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2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2" i="1" l="1"/>
  <c r="L233" i="1" s="1"/>
  <c r="J232" i="1"/>
  <c r="I232" i="1"/>
  <c r="H232" i="1"/>
  <c r="G232" i="1"/>
  <c r="F232" i="1"/>
  <c r="F233" i="1" s="1"/>
  <c r="L213" i="1"/>
  <c r="J213" i="1"/>
  <c r="I213" i="1"/>
  <c r="H213" i="1"/>
  <c r="H214" i="1" s="1"/>
  <c r="G213" i="1"/>
  <c r="F213" i="1"/>
  <c r="L194" i="1"/>
  <c r="J194" i="1"/>
  <c r="I194" i="1"/>
  <c r="H194" i="1"/>
  <c r="G194" i="1"/>
  <c r="G195" i="1" s="1"/>
  <c r="F194" i="1"/>
  <c r="F195" i="1" s="1"/>
  <c r="L175" i="1"/>
  <c r="J175" i="1"/>
  <c r="I175" i="1"/>
  <c r="H175" i="1"/>
  <c r="H176" i="1" s="1"/>
  <c r="G175" i="1"/>
  <c r="F175" i="1"/>
  <c r="F176" i="1" s="1"/>
  <c r="J156" i="1"/>
  <c r="I156" i="1"/>
  <c r="H156" i="1"/>
  <c r="G156" i="1"/>
  <c r="F156" i="1"/>
  <c r="J137" i="1"/>
  <c r="I137" i="1"/>
  <c r="H137" i="1"/>
  <c r="G137" i="1"/>
  <c r="F137" i="1"/>
  <c r="F138" i="1" s="1"/>
  <c r="J118" i="1"/>
  <c r="I118" i="1"/>
  <c r="H118" i="1"/>
  <c r="H119" i="1" s="1"/>
  <c r="G118" i="1"/>
  <c r="F118" i="1"/>
  <c r="F119" i="1" s="1"/>
  <c r="F108" i="1"/>
  <c r="G108" i="1"/>
  <c r="H108" i="1"/>
  <c r="I108" i="1"/>
  <c r="J108" i="1"/>
  <c r="L108" i="1"/>
  <c r="J119" i="1"/>
  <c r="I119" i="1"/>
  <c r="J99" i="1"/>
  <c r="I99" i="1"/>
  <c r="H99" i="1"/>
  <c r="G99" i="1"/>
  <c r="F99" i="1"/>
  <c r="F100" i="1" s="1"/>
  <c r="J80" i="1"/>
  <c r="I80" i="1"/>
  <c r="H80" i="1"/>
  <c r="G80" i="1"/>
  <c r="F80" i="1"/>
  <c r="F81" i="1" s="1"/>
  <c r="J61" i="1"/>
  <c r="I61" i="1"/>
  <c r="H61" i="1"/>
  <c r="H62" i="1" s="1"/>
  <c r="G61" i="1"/>
  <c r="F61" i="1"/>
  <c r="J42" i="1"/>
  <c r="J43" i="1" s="1"/>
  <c r="I42" i="1"/>
  <c r="H42" i="1"/>
  <c r="G42" i="1"/>
  <c r="F42" i="1"/>
  <c r="F43" i="1" s="1"/>
  <c r="J23" i="1"/>
  <c r="I23" i="1"/>
  <c r="H23" i="1"/>
  <c r="H24" i="1" s="1"/>
  <c r="G23" i="1"/>
  <c r="F23" i="1"/>
  <c r="F24" i="1" s="1"/>
  <c r="L24" i="1"/>
  <c r="G24" i="1"/>
  <c r="I24" i="1"/>
  <c r="J24" i="1"/>
  <c r="F32" i="1"/>
  <c r="G32" i="1"/>
  <c r="H32" i="1"/>
  <c r="I32" i="1"/>
  <c r="I43" i="1" s="1"/>
  <c r="J32" i="1"/>
  <c r="L32" i="1"/>
  <c r="G43" i="1"/>
  <c r="L43" i="1"/>
  <c r="F51" i="1"/>
  <c r="G51" i="1"/>
  <c r="G62" i="1" s="1"/>
  <c r="H51" i="1"/>
  <c r="I51" i="1"/>
  <c r="J51" i="1"/>
  <c r="L51" i="1"/>
  <c r="I62" i="1"/>
  <c r="J62" i="1"/>
  <c r="L62" i="1"/>
  <c r="F70" i="1"/>
  <c r="G70" i="1"/>
  <c r="H70" i="1"/>
  <c r="I70" i="1"/>
  <c r="J70" i="1"/>
  <c r="L70" i="1"/>
  <c r="G81" i="1"/>
  <c r="J81" i="1"/>
  <c r="L81" i="1"/>
  <c r="H81" i="1"/>
  <c r="I81" i="1"/>
  <c r="F89" i="1"/>
  <c r="G89" i="1"/>
  <c r="H89" i="1"/>
  <c r="I89" i="1"/>
  <c r="J89" i="1"/>
  <c r="J100" i="1" s="1"/>
  <c r="L89" i="1"/>
  <c r="L100" i="1" s="1"/>
  <c r="I100" i="1"/>
  <c r="G100" i="1"/>
  <c r="H100" i="1"/>
  <c r="G119" i="1"/>
  <c r="F127" i="1"/>
  <c r="G127" i="1"/>
  <c r="H127" i="1"/>
  <c r="I127" i="1"/>
  <c r="J127" i="1"/>
  <c r="L127" i="1"/>
  <c r="I138" i="1"/>
  <c r="H138" i="1"/>
  <c r="J138" i="1"/>
  <c r="L138" i="1"/>
  <c r="F146" i="1"/>
  <c r="G146" i="1"/>
  <c r="H146" i="1"/>
  <c r="I146" i="1"/>
  <c r="J146" i="1"/>
  <c r="L146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G176" i="1"/>
  <c r="I176" i="1"/>
  <c r="J176" i="1"/>
  <c r="F184" i="1"/>
  <c r="G184" i="1"/>
  <c r="H184" i="1"/>
  <c r="I184" i="1"/>
  <c r="I195" i="1" s="1"/>
  <c r="J184" i="1"/>
  <c r="L184" i="1"/>
  <c r="L195" i="1"/>
  <c r="H195" i="1"/>
  <c r="J195" i="1"/>
  <c r="F203" i="1"/>
  <c r="G203" i="1"/>
  <c r="G214" i="1" s="1"/>
  <c r="H203" i="1"/>
  <c r="I203" i="1"/>
  <c r="J203" i="1"/>
  <c r="L203" i="1"/>
  <c r="F214" i="1"/>
  <c r="I214" i="1"/>
  <c r="J214" i="1"/>
  <c r="L214" i="1"/>
  <c r="F222" i="1"/>
  <c r="G222" i="1"/>
  <c r="H222" i="1"/>
  <c r="I222" i="1"/>
  <c r="J222" i="1"/>
  <c r="L222" i="1"/>
  <c r="G233" i="1"/>
  <c r="H233" i="1"/>
  <c r="I233" i="1"/>
  <c r="J233" i="1"/>
  <c r="G138" i="1" l="1"/>
  <c r="H43" i="1"/>
  <c r="F62" i="1"/>
  <c r="L176" i="1"/>
  <c r="L119" i="1"/>
  <c r="B233" i="1"/>
  <c r="A233" i="1"/>
  <c r="B223" i="1"/>
  <c r="A223" i="1"/>
  <c r="B214" i="1"/>
  <c r="A214" i="1"/>
  <c r="B204" i="1"/>
  <c r="A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3" i="1"/>
  <c r="J13" i="1"/>
  <c r="J234" i="1" s="1"/>
  <c r="I13" i="1"/>
  <c r="I234" i="1" s="1"/>
  <c r="H13" i="1"/>
  <c r="G13" i="1"/>
  <c r="G234" i="1" s="1"/>
  <c r="F13" i="1"/>
  <c r="H234" i="1" l="1"/>
  <c r="F234" i="1"/>
  <c r="L234" i="1"/>
</calcChain>
</file>

<file path=xl/sharedStrings.xml><?xml version="1.0" encoding="utf-8"?>
<sst xmlns="http://schemas.openxmlformats.org/spreadsheetml/2006/main" count="330" uniqueCount="104">
  <si>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</si>
  <si>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</si>
  <si>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</si>
  <si>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</si>
  <si>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</si>
  <si>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</si>
  <si>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</si>
  <si>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</si>
  <si>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</si>
  <si>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</si>
  <si>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</si>
  <si>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</si>
  <si>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</si>
  <si>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</si>
  <si>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</si>
  <si>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</si>
  <si>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</si>
  <si>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</si>
  <si>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</si>
  <si>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</si>
  <si>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</si>
  <si>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</si>
  <si>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</si>
  <si>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</si>
  <si>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</si>
  <si>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</si>
  <si>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</si>
  <si>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</si>
  <si>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</si>
  <si>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</si>
  <si>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</si>
  <si>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</si>
  <si>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</si>
  <si>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</si>
  <si>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</si>
  <si>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</si>
  <si>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</si>
  <si>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</si>
  <si>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</si>
  <si>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Старокарачинская СШ</t>
  </si>
  <si>
    <t>и о директора</t>
  </si>
  <si>
    <t>М.А. Фукина</t>
  </si>
  <si>
    <t>Салат из капусты и моркови с растительным маслом</t>
  </si>
  <si>
    <t>Борщ</t>
  </si>
  <si>
    <t>Фрикадельки в соусе с гарниром</t>
  </si>
  <si>
    <t>807/321</t>
  </si>
  <si>
    <t xml:space="preserve">                                (картофельное пюре)</t>
  </si>
  <si>
    <t>Компот из сухофруктов</t>
  </si>
  <si>
    <t>Хлеб пшеничный</t>
  </si>
  <si>
    <t>пром</t>
  </si>
  <si>
    <t>Хлеб ржаной</t>
  </si>
  <si>
    <t>Салат из моркови с изюмом</t>
  </si>
  <si>
    <t xml:space="preserve">Суп картофельный </t>
  </si>
  <si>
    <t>Рыба тушеная в томате с овощами</t>
  </si>
  <si>
    <t>Рагу из вощей</t>
  </si>
  <si>
    <t>Компот из свежих плодов</t>
  </si>
  <si>
    <t>Салат из свеклы с яблоками</t>
  </si>
  <si>
    <t>Рассольник на мясном бульоне со сметаной и гренками</t>
  </si>
  <si>
    <t>Курица отварная</t>
  </si>
  <si>
    <t>Макароны отварные</t>
  </si>
  <si>
    <t>Кофейный напиток на молоке</t>
  </si>
  <si>
    <t>3.1</t>
  </si>
  <si>
    <t>1.56</t>
  </si>
  <si>
    <t>салат из солёных огурцов с луком</t>
  </si>
  <si>
    <t>суп крестьянский со сметаной</t>
  </si>
  <si>
    <t>котлета из говядины</t>
  </si>
  <si>
    <t>капуста тушеная</t>
  </si>
  <si>
    <t>компот из свежезамороженных ягод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</si>
  <si>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</si>
  <si>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</si>
  <si>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</si>
  <si>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</si>
  <si>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</si>
  <si>
    <t>,</t>
  </si>
  <si>
    <t>огурец в нарезке</t>
  </si>
  <si>
    <t>уха с крупой и гренками</t>
  </si>
  <si>
    <t>гуляш из говядины</t>
  </si>
  <si>
    <t>картофельное пюре</t>
  </si>
  <si>
    <t>какао с молоком</t>
  </si>
  <si>
    <t>салат из капусты с изюмом и яблоками</t>
  </si>
  <si>
    <t>суп свекольный со сметаной</t>
  </si>
  <si>
    <t>каша гречневая рассыпчатая</t>
  </si>
  <si>
    <t>Компот из свежезамороженных ягод</t>
  </si>
  <si>
    <t>суп с мясными фрикадельками</t>
  </si>
  <si>
    <t>рыба запеченная в сметанном соусе</t>
  </si>
  <si>
    <t>компот из смеси сухофруктов</t>
  </si>
  <si>
    <t>Винегрет</t>
  </si>
  <si>
    <t>Солянка сборная  мясная</t>
  </si>
  <si>
    <t>Гуляш из печени</t>
  </si>
  <si>
    <t xml:space="preserve">чай с сахаром </t>
  </si>
  <si>
    <t>салат " Здоровье"</t>
  </si>
  <si>
    <t>суп с рыбными консервами</t>
  </si>
  <si>
    <t xml:space="preserve">Курица тушеная </t>
  </si>
  <si>
    <t>напиток апельсиновый</t>
  </si>
  <si>
    <t>салат из свеклы с курагой и изюмом</t>
  </si>
  <si>
    <t>борщ с фасолью</t>
  </si>
  <si>
    <t>тефтели из говядины с рисом</t>
  </si>
  <si>
    <t>Рагу из овощей</t>
  </si>
  <si>
    <t>чай с лимоном  и сахаром</t>
  </si>
  <si>
    <t>салат из белокочанной капусты и со свежим огурцом</t>
  </si>
  <si>
    <t>Суп картофельный с бобовыми и гренками</t>
  </si>
  <si>
    <t xml:space="preserve">рыба запеченная с картофелем </t>
  </si>
  <si>
    <t xml:space="preserve">кисель с курагой 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</si>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</sst>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K35" sqref="K3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2">
        <v>1</v>
      </c>
      <c r="H14" s="52">
        <v>3.4</v>
      </c>
      <c r="I14" s="52">
        <v>2.9</v>
      </c>
      <c r="J14" s="52">
        <v>24.4</v>
      </c>
      <c r="K14" s="53">
        <v>40</v>
      </c>
      <c r="L14" s="52">
        <v>22.01</v>
      </c>
    </row>
    <row r="15" spans="1:12" ht="14.4" x14ac:dyDescent="0.3">
      <c r="A15" s="23"/>
      <c r="B15" s="15"/>
      <c r="C15" s="11"/>
      <c r="D15" s="7" t="s">
        <v>27</v>
      </c>
      <c r="E15" s="51" t="s">
        <v>43</v>
      </c>
      <c r="F15" s="52">
        <v>200</v>
      </c>
      <c r="G15" s="52">
        <v>6.3</v>
      </c>
      <c r="H15" s="52">
        <v>6.7</v>
      </c>
      <c r="I15" s="52">
        <v>10.9</v>
      </c>
      <c r="J15" s="52">
        <v>128</v>
      </c>
      <c r="K15" s="53">
        <v>83</v>
      </c>
      <c r="L15" s="52">
        <v>8.26</v>
      </c>
    </row>
    <row r="16" spans="1:12" ht="14.4" x14ac:dyDescent="0.3">
      <c r="A16" s="23"/>
      <c r="B16" s="15"/>
      <c r="C16" s="11"/>
      <c r="D16" s="7" t="s">
        <v>28</v>
      </c>
      <c r="E16" s="51" t="s">
        <v>44</v>
      </c>
      <c r="F16" s="52">
        <v>200</v>
      </c>
      <c r="G16" s="52">
        <v>8.4</v>
      </c>
      <c r="H16" s="52">
        <v>12.5</v>
      </c>
      <c r="I16" s="52">
        <v>7.15</v>
      </c>
      <c r="J16" s="52">
        <v>253.3</v>
      </c>
      <c r="K16" s="53" t="s">
        <v>45</v>
      </c>
      <c r="L16" s="52">
        <v>32.65</v>
      </c>
    </row>
    <row r="17" spans="1:12" ht="14.4" x14ac:dyDescent="0.3">
      <c r="A17" s="23"/>
      <c r="B17" s="15"/>
      <c r="C17" s="11"/>
      <c r="D17" s="7" t="s">
        <v>29</v>
      </c>
      <c r="E17" s="51" t="s">
        <v>46</v>
      </c>
      <c r="F17" s="52"/>
      <c r="G17" s="52"/>
      <c r="H17" s="52"/>
      <c r="I17" s="52"/>
      <c r="J17" s="52"/>
      <c r="K17" s="53"/>
      <c r="L17" s="52"/>
    </row>
    <row r="18" spans="1:12" ht="14.4" x14ac:dyDescent="0.3">
      <c r="A18" s="23"/>
      <c r="B18" s="15"/>
      <c r="C18" s="11"/>
      <c r="D18" s="7" t="s">
        <v>30</v>
      </c>
      <c r="E18" s="51" t="s">
        <v>47</v>
      </c>
      <c r="F18" s="52">
        <v>200</v>
      </c>
      <c r="G18" s="52">
        <v>1.04</v>
      </c>
      <c r="H18" s="52">
        <v>0</v>
      </c>
      <c r="I18" s="52">
        <v>26.9</v>
      </c>
      <c r="J18" s="52">
        <v>107.4</v>
      </c>
      <c r="K18" s="53">
        <v>349</v>
      </c>
      <c r="L18" s="52">
        <v>9.6999999999999993</v>
      </c>
    </row>
    <row r="19" spans="1:12" ht="14.4" x14ac:dyDescent="0.3">
      <c r="A19" s="23"/>
      <c r="B19" s="15"/>
      <c r="C19" s="11"/>
      <c r="D19" s="7" t="s">
        <v>31</v>
      </c>
      <c r="E19" s="51" t="s">
        <v>48</v>
      </c>
      <c r="F19" s="52">
        <v>100</v>
      </c>
      <c r="G19" s="52">
        <v>7.6</v>
      </c>
      <c r="H19" s="52">
        <v>0.8</v>
      </c>
      <c r="I19" s="52">
        <v>49.2</v>
      </c>
      <c r="J19" s="52">
        <v>234.4</v>
      </c>
      <c r="K19" s="53" t="s">
        <v>49</v>
      </c>
      <c r="L19" s="52">
        <v>3.1</v>
      </c>
    </row>
    <row r="20" spans="1:12" ht="14.4" x14ac:dyDescent="0.3">
      <c r="A20" s="23"/>
      <c r="B20" s="15"/>
      <c r="C20" s="11"/>
      <c r="D20" s="7" t="s">
        <v>32</v>
      </c>
      <c r="E20" s="51" t="s">
        <v>50</v>
      </c>
      <c r="F20" s="52">
        <v>20</v>
      </c>
      <c r="G20" s="52">
        <v>1.38</v>
      </c>
      <c r="H20" s="52">
        <v>0.24</v>
      </c>
      <c r="I20" s="52">
        <v>8.4</v>
      </c>
      <c r="J20" s="52">
        <v>42.8</v>
      </c>
      <c r="K20" s="53" t="s">
        <v>49</v>
      </c>
      <c r="L20" s="52">
        <v>0.56000000000000005</v>
      </c>
    </row>
    <row r="21" spans="1:12" ht="14.4" x14ac:dyDescent="0.3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4.4" x14ac:dyDescent="0.3">
      <c r="A22" s="23"/>
      <c r="B22" s="15"/>
      <c r="C22" s="11"/>
      <c r="D22" s="6"/>
      <c r="E22" s="51"/>
      <c r="F22" s="52"/>
      <c r="G22" s="52"/>
      <c r="H22" s="52"/>
      <c r="I22" s="52"/>
      <c r="J22" s="52"/>
      <c r="K22" s="53"/>
      <c r="L22" s="52"/>
    </row>
    <row r="23" spans="1:12" ht="14.4" x14ac:dyDescent="0.3">
      <c r="A23" s="24"/>
      <c r="B23" s="17"/>
      <c r="C23" s="8"/>
      <c r="D23" s="18" t="s">
        <v>33</v>
      </c>
      <c r="E23" s="54"/>
      <c r="F23" s="55">
        <f>SUM(F14:F22)</f>
        <v>780</v>
      </c>
      <c r="G23" s="55">
        <f>SUM(G14:G22)</f>
        <v>25.719999999999995</v>
      </c>
      <c r="H23" s="55">
        <f>SUM(H14:H22)</f>
        <v>23.64</v>
      </c>
      <c r="I23" s="55">
        <f>SUM(I14:I22)</f>
        <v>105.45000000000002</v>
      </c>
      <c r="J23" s="55">
        <f>SUM(J14:J22)</f>
        <v>790.3</v>
      </c>
      <c r="K23" s="56"/>
      <c r="L23" s="55">
        <v>76.28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780</v>
      </c>
      <c r="G24" s="32">
        <f t="shared" ref="G24:J24" si="2">G13+G23</f>
        <v>25.719999999999995</v>
      </c>
      <c r="H24" s="32">
        <f t="shared" si="2"/>
        <v>23.64</v>
      </c>
      <c r="I24" s="32">
        <f t="shared" si="2"/>
        <v>105.45000000000002</v>
      </c>
      <c r="J24" s="32">
        <f t="shared" si="2"/>
        <v>790.3</v>
      </c>
      <c r="K24" s="32"/>
      <c r="L24" s="32">
        <f t="shared" ref="L24" si="3">L13+L23</f>
        <v>76.28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2">
        <v>60</v>
      </c>
      <c r="G33" s="52">
        <v>0.72</v>
      </c>
      <c r="H33" s="52">
        <v>4.25</v>
      </c>
      <c r="I33" s="52">
        <v>11.7</v>
      </c>
      <c r="J33" s="52">
        <v>87</v>
      </c>
      <c r="K33" s="53">
        <v>66</v>
      </c>
      <c r="L33" s="52">
        <v>12.88</v>
      </c>
    </row>
    <row r="34" spans="1:12" ht="14.4" x14ac:dyDescent="0.3">
      <c r="A34" s="14"/>
      <c r="B34" s="15"/>
      <c r="C34" s="11"/>
      <c r="D34" s="7" t="s">
        <v>27</v>
      </c>
      <c r="E34" s="51" t="s">
        <v>52</v>
      </c>
      <c r="F34" s="52">
        <v>200</v>
      </c>
      <c r="G34" s="52">
        <v>2.16</v>
      </c>
      <c r="H34" s="52">
        <v>3.94</v>
      </c>
      <c r="I34" s="52">
        <v>13.72</v>
      </c>
      <c r="J34" s="52">
        <v>83.76</v>
      </c>
      <c r="K34" s="53">
        <v>77</v>
      </c>
      <c r="L34" s="52">
        <v>8.07</v>
      </c>
    </row>
    <row r="35" spans="1:12" ht="14.4" x14ac:dyDescent="0.3">
      <c r="A35" s="14"/>
      <c r="B35" s="15"/>
      <c r="C35" s="11"/>
      <c r="D35" s="7" t="s">
        <v>28</v>
      </c>
      <c r="E35" s="51" t="s">
        <v>53</v>
      </c>
      <c r="F35" s="52">
        <v>90</v>
      </c>
      <c r="G35" s="52">
        <v>9.5</v>
      </c>
      <c r="H35" s="52">
        <v>4.96</v>
      </c>
      <c r="I35" s="52">
        <v>3.52</v>
      </c>
      <c r="J35" s="52">
        <v>90</v>
      </c>
      <c r="K35" s="53">
        <v>247</v>
      </c>
      <c r="L35" s="52">
        <v>46.7</v>
      </c>
    </row>
    <row r="36" spans="1:12" ht="14.4" x14ac:dyDescent="0.3">
      <c r="A36" s="14"/>
      <c r="B36" s="15"/>
      <c r="C36" s="11"/>
      <c r="D36" s="7" t="s">
        <v>29</v>
      </c>
      <c r="E36" s="51" t="s">
        <v>54</v>
      </c>
      <c r="F36" s="52">
        <v>150</v>
      </c>
      <c r="G36" s="52">
        <v>1.8</v>
      </c>
      <c r="H36" s="52">
        <v>4.0199999999999996</v>
      </c>
      <c r="I36" s="52">
        <v>11.52</v>
      </c>
      <c r="J36" s="52">
        <v>101.4</v>
      </c>
      <c r="K36" s="53">
        <v>348</v>
      </c>
      <c r="L36" s="52">
        <v>1.72</v>
      </c>
    </row>
    <row r="37" spans="1:12" ht="14.4" x14ac:dyDescent="0.3">
      <c r="A37" s="14"/>
      <c r="B37" s="15"/>
      <c r="C37" s="11"/>
      <c r="D37" s="7" t="s">
        <v>30</v>
      </c>
      <c r="E37" s="51" t="s">
        <v>55</v>
      </c>
      <c r="F37" s="52">
        <v>200</v>
      </c>
      <c r="G37" s="52">
        <v>0.2</v>
      </c>
      <c r="H37" s="52">
        <v>0.1</v>
      </c>
      <c r="I37" s="52">
        <v>17.2</v>
      </c>
      <c r="J37" s="52">
        <v>68</v>
      </c>
      <c r="K37" s="53">
        <v>344</v>
      </c>
      <c r="L37" s="52">
        <v>3.25</v>
      </c>
    </row>
    <row r="38" spans="1:12" ht="14.4" x14ac:dyDescent="0.3">
      <c r="A38" s="14"/>
      <c r="B38" s="15"/>
      <c r="C38" s="11"/>
      <c r="D38" s="7" t="s">
        <v>31</v>
      </c>
      <c r="E38" s="51" t="s">
        <v>48</v>
      </c>
      <c r="F38" s="52">
        <v>100</v>
      </c>
      <c r="G38" s="52">
        <v>7.6</v>
      </c>
      <c r="H38" s="52">
        <v>0.8</v>
      </c>
      <c r="I38" s="52">
        <v>49.2</v>
      </c>
      <c r="J38" s="52">
        <v>234.4</v>
      </c>
      <c r="K38" s="53" t="s">
        <v>49</v>
      </c>
      <c r="L38" s="52">
        <v>3.1</v>
      </c>
    </row>
    <row r="39" spans="1:12" ht="14.4" x14ac:dyDescent="0.3">
      <c r="A39" s="14"/>
      <c r="B39" s="15"/>
      <c r="C39" s="11"/>
      <c r="D39" s="7" t="s">
        <v>32</v>
      </c>
      <c r="E39" s="51" t="s">
        <v>50</v>
      </c>
      <c r="F39" s="52">
        <v>30</v>
      </c>
      <c r="G39" s="52">
        <v>2.31</v>
      </c>
      <c r="H39" s="52">
        <v>0.42</v>
      </c>
      <c r="I39" s="52">
        <v>11.31</v>
      </c>
      <c r="J39" s="52">
        <v>60.3</v>
      </c>
      <c r="K39" s="53" t="s">
        <v>49</v>
      </c>
      <c r="L39" s="52">
        <v>0.56000000000000005</v>
      </c>
    </row>
    <row r="40" spans="1:12" ht="14.4" x14ac:dyDescent="0.3">
      <c r="A40" s="14"/>
      <c r="B40" s="15"/>
      <c r="C40" s="11"/>
      <c r="D40" s="6"/>
      <c r="E40" s="51"/>
      <c r="F40" s="52"/>
      <c r="G40" s="52"/>
      <c r="H40" s="52"/>
      <c r="I40" s="52"/>
      <c r="J40" s="52"/>
      <c r="K40" s="53"/>
      <c r="L40" s="52"/>
    </row>
    <row r="41" spans="1:12" ht="14.4" x14ac:dyDescent="0.3">
      <c r="A41" s="14"/>
      <c r="B41" s="15"/>
      <c r="C41" s="11"/>
      <c r="D41" s="6"/>
      <c r="E41" s="51"/>
      <c r="F41" s="52"/>
      <c r="G41" s="52"/>
      <c r="H41" s="52"/>
      <c r="I41" s="52"/>
      <c r="J41" s="52"/>
      <c r="K41" s="53"/>
      <c r="L41" s="52"/>
    </row>
    <row r="42" spans="1:12" ht="14.4" x14ac:dyDescent="0.3">
      <c r="A42" s="16"/>
      <c r="B42" s="17"/>
      <c r="C42" s="8"/>
      <c r="D42" s="18" t="s">
        <v>33</v>
      </c>
      <c r="E42" s="54"/>
      <c r="F42" s="55">
        <f>SUM(F33:F41)</f>
        <v>830</v>
      </c>
      <c r="G42" s="55">
        <f>SUM(G33:G41)</f>
        <v>24.289999999999996</v>
      </c>
      <c r="H42" s="55">
        <f>SUM(H33:H41)</f>
        <v>18.490000000000002</v>
      </c>
      <c r="I42" s="55">
        <f>SUM(I33:I41)</f>
        <v>118.17</v>
      </c>
      <c r="J42" s="55">
        <f>SUM(J33:J41)</f>
        <v>724.8599999999999</v>
      </c>
      <c r="K42" s="56"/>
      <c r="L42" s="55">
        <v>76.28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830</v>
      </c>
      <c r="G43" s="32">
        <f t="shared" ref="G43" si="8">G32+G42</f>
        <v>24.289999999999996</v>
      </c>
      <c r="H43" s="32">
        <f t="shared" ref="H43" si="9">H32+H42</f>
        <v>18.490000000000002</v>
      </c>
      <c r="I43" s="32">
        <f t="shared" ref="I43" si="10">I32+I42</f>
        <v>118.17</v>
      </c>
      <c r="J43" s="32">
        <f t="shared" ref="J43:L43" si="11">J32+J42</f>
        <v>724.8599999999999</v>
      </c>
      <c r="K43" s="32"/>
      <c r="L43" s="32">
        <f t="shared" si="11"/>
        <v>76.28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56</v>
      </c>
      <c r="F52" s="52">
        <v>60</v>
      </c>
      <c r="G52" s="52">
        <v>0.66</v>
      </c>
      <c r="H52" s="52">
        <v>3.06</v>
      </c>
      <c r="I52" s="52">
        <v>6.84</v>
      </c>
      <c r="J52" s="52">
        <v>58.02</v>
      </c>
      <c r="K52" s="53">
        <v>46</v>
      </c>
      <c r="L52" s="52">
        <v>6.3</v>
      </c>
    </row>
    <row r="53" spans="1:12" ht="14.4" x14ac:dyDescent="0.3">
      <c r="A53" s="23"/>
      <c r="B53" s="15"/>
      <c r="C53" s="11"/>
      <c r="D53" s="7" t="s">
        <v>27</v>
      </c>
      <c r="E53" s="51" t="s">
        <v>57</v>
      </c>
      <c r="F53" s="52">
        <v>200</v>
      </c>
      <c r="G53" s="52">
        <v>3.36</v>
      </c>
      <c r="H53" s="52">
        <v>4.4000000000000004</v>
      </c>
      <c r="I53" s="52">
        <v>12.2</v>
      </c>
      <c r="J53" s="52">
        <v>94.72</v>
      </c>
      <c r="K53" s="53">
        <v>94</v>
      </c>
      <c r="L53" s="52">
        <v>6</v>
      </c>
    </row>
    <row r="54" spans="1:12" ht="14.4" x14ac:dyDescent="0.3">
      <c r="A54" s="23"/>
      <c r="B54" s="15"/>
      <c r="C54" s="11"/>
      <c r="D54" s="7" t="s">
        <v>28</v>
      </c>
      <c r="E54" s="51" t="s">
        <v>58</v>
      </c>
      <c r="F54" s="52">
        <v>90</v>
      </c>
      <c r="G54" s="52">
        <v>10.6</v>
      </c>
      <c r="H54" s="52">
        <v>11.1</v>
      </c>
      <c r="I54" s="52">
        <v>7.75</v>
      </c>
      <c r="J54" s="52">
        <v>109.3</v>
      </c>
      <c r="K54" s="53">
        <v>300</v>
      </c>
      <c r="L54" s="52">
        <v>42.1</v>
      </c>
    </row>
    <row r="55" spans="1:12" ht="14.4" x14ac:dyDescent="0.3">
      <c r="A55" s="23"/>
      <c r="B55" s="15"/>
      <c r="C55" s="11"/>
      <c r="D55" s="7" t="s">
        <v>29</v>
      </c>
      <c r="E55" s="51" t="s">
        <v>59</v>
      </c>
      <c r="F55" s="52">
        <v>150</v>
      </c>
      <c r="G55" s="52">
        <v>2.64</v>
      </c>
      <c r="H55" s="52">
        <v>5.68</v>
      </c>
      <c r="I55" s="52">
        <v>26</v>
      </c>
      <c r="J55" s="52">
        <v>137.52000000000001</v>
      </c>
      <c r="K55" s="53">
        <v>309</v>
      </c>
      <c r="L55" s="52">
        <v>12.4</v>
      </c>
    </row>
    <row r="56" spans="1:12" ht="14.4" x14ac:dyDescent="0.3">
      <c r="A56" s="23"/>
      <c r="B56" s="15"/>
      <c r="C56" s="11"/>
      <c r="D56" s="7" t="s">
        <v>30</v>
      </c>
      <c r="E56" s="51" t="s">
        <v>60</v>
      </c>
      <c r="F56" s="52">
        <v>200</v>
      </c>
      <c r="G56" s="52">
        <v>3.12</v>
      </c>
      <c r="H56" s="52">
        <v>2.66</v>
      </c>
      <c r="I56" s="52">
        <v>1.18</v>
      </c>
      <c r="J56" s="52">
        <v>93.34</v>
      </c>
      <c r="K56" s="53">
        <v>126</v>
      </c>
      <c r="L56" s="52">
        <v>4.82</v>
      </c>
    </row>
    <row r="57" spans="1:12" ht="14.4" x14ac:dyDescent="0.3">
      <c r="A57" s="23"/>
      <c r="B57" s="15"/>
      <c r="C57" s="11"/>
      <c r="D57" s="7" t="s">
        <v>31</v>
      </c>
      <c r="E57" s="51" t="s">
        <v>48</v>
      </c>
      <c r="F57" s="52">
        <v>100</v>
      </c>
      <c r="G57" s="52">
        <v>7.6</v>
      </c>
      <c r="H57" s="52">
        <v>0.8</v>
      </c>
      <c r="I57" s="52">
        <v>49.2</v>
      </c>
      <c r="J57" s="52">
        <v>234.4</v>
      </c>
      <c r="K57" s="53" t="s">
        <v>49</v>
      </c>
      <c r="L57" s="52" t="s">
        <v>61</v>
      </c>
    </row>
    <row r="58" spans="1:12" ht="14.4" x14ac:dyDescent="0.3">
      <c r="A58" s="23"/>
      <c r="B58" s="15"/>
      <c r="C58" s="11"/>
      <c r="D58" s="7" t="s">
        <v>32</v>
      </c>
      <c r="E58" s="51" t="s">
        <v>50</v>
      </c>
      <c r="F58" s="52">
        <v>20</v>
      </c>
      <c r="G58" s="52">
        <v>1.38</v>
      </c>
      <c r="H58" s="52">
        <v>0.24</v>
      </c>
      <c r="I58" s="52">
        <v>8.4</v>
      </c>
      <c r="J58" s="52">
        <v>42.8</v>
      </c>
      <c r="K58" s="53" t="s">
        <v>49</v>
      </c>
      <c r="L58" s="52" t="s">
        <v>62</v>
      </c>
    </row>
    <row r="59" spans="1:12" ht="14.4" x14ac:dyDescent="0.3">
      <c r="A59" s="23"/>
      <c r="B59" s="15"/>
      <c r="C59" s="11"/>
      <c r="D59" s="6"/>
      <c r="E59" s="51"/>
      <c r="F59" s="52"/>
      <c r="G59" s="52"/>
      <c r="H59" s="52"/>
      <c r="I59" s="52"/>
      <c r="J59" s="52"/>
      <c r="K59" s="53"/>
      <c r="L59" s="52"/>
    </row>
    <row r="60" spans="1:12" ht="14.4" x14ac:dyDescent="0.3">
      <c r="A60" s="23"/>
      <c r="B60" s="15"/>
      <c r="C60" s="11"/>
      <c r="D60" s="6"/>
      <c r="E60" s="51"/>
      <c r="F60" s="52"/>
      <c r="G60" s="52"/>
      <c r="H60" s="52"/>
      <c r="I60" s="52"/>
      <c r="J60" s="52"/>
      <c r="K60" s="53"/>
      <c r="L60" s="52"/>
    </row>
    <row r="61" spans="1:12" ht="14.4" x14ac:dyDescent="0.3">
      <c r="A61" s="24"/>
      <c r="B61" s="17"/>
      <c r="C61" s="8"/>
      <c r="D61" s="18" t="s">
        <v>33</v>
      </c>
      <c r="E61" s="54"/>
      <c r="F61" s="55">
        <f>SUM(F52:F60)</f>
        <v>820</v>
      </c>
      <c r="G61" s="55">
        <f>SUM(G52:G60)</f>
        <v>29.359999999999996</v>
      </c>
      <c r="H61" s="55">
        <f>SUM(H52:H60)</f>
        <v>27.94</v>
      </c>
      <c r="I61" s="55">
        <f>SUM(I52:I60)</f>
        <v>111.57000000000001</v>
      </c>
      <c r="J61" s="55">
        <f>SUM(J52:J60)</f>
        <v>770.1</v>
      </c>
      <c r="K61" s="56"/>
      <c r="L61" s="55">
        <v>76.28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820</v>
      </c>
      <c r="G62" s="32">
        <f t="shared" ref="G62" si="16">G51+G61</f>
        <v>29.359999999999996</v>
      </c>
      <c r="H62" s="32">
        <f t="shared" ref="H62" si="17">H51+H61</f>
        <v>27.94</v>
      </c>
      <c r="I62" s="32">
        <f t="shared" ref="I62" si="18">I51+I61</f>
        <v>111.57000000000001</v>
      </c>
      <c r="J62" s="32">
        <f t="shared" ref="J62:L62" si="19">J51+J61</f>
        <v>770.1</v>
      </c>
      <c r="K62" s="32"/>
      <c r="L62" s="32">
        <f t="shared" si="19"/>
        <v>76.28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63</v>
      </c>
      <c r="F71" s="52">
        <v>60</v>
      </c>
      <c r="G71" s="52">
        <v>0.51</v>
      </c>
      <c r="H71" s="52">
        <v>3.06</v>
      </c>
      <c r="I71" s="52">
        <v>1.56</v>
      </c>
      <c r="J71" s="52">
        <v>35.85</v>
      </c>
      <c r="K71" s="53">
        <v>57</v>
      </c>
      <c r="L71" s="52">
        <v>4</v>
      </c>
    </row>
    <row r="72" spans="1:12" ht="14.4" x14ac:dyDescent="0.3">
      <c r="A72" s="23"/>
      <c r="B72" s="15"/>
      <c r="C72" s="11"/>
      <c r="D72" s="7" t="s">
        <v>27</v>
      </c>
      <c r="E72" s="51" t="s">
        <v>64</v>
      </c>
      <c r="F72" s="52">
        <v>200</v>
      </c>
      <c r="G72" s="52">
        <v>2.4</v>
      </c>
      <c r="H72" s="52">
        <v>3.6</v>
      </c>
      <c r="I72" s="52">
        <v>13.2</v>
      </c>
      <c r="J72" s="52">
        <v>92.08</v>
      </c>
      <c r="K72" s="53">
        <v>37</v>
      </c>
      <c r="L72" s="52">
        <v>14.99</v>
      </c>
    </row>
    <row r="73" spans="1:12" ht="14.4" x14ac:dyDescent="0.3">
      <c r="A73" s="23"/>
      <c r="B73" s="15"/>
      <c r="C73" s="11"/>
      <c r="D73" s="7" t="s">
        <v>28</v>
      </c>
      <c r="E73" s="51" t="s">
        <v>65</v>
      </c>
      <c r="F73" s="52">
        <v>90</v>
      </c>
      <c r="G73" s="52">
        <v>6.8</v>
      </c>
      <c r="H73" s="52">
        <v>7.4</v>
      </c>
      <c r="I73" s="52">
        <v>10.24</v>
      </c>
      <c r="J73" s="52">
        <v>113.5</v>
      </c>
      <c r="K73" s="53">
        <v>282</v>
      </c>
      <c r="L73" s="52">
        <v>40.130000000000003</v>
      </c>
    </row>
    <row r="74" spans="1:12" ht="14.4" x14ac:dyDescent="0.3">
      <c r="A74" s="23"/>
      <c r="B74" s="15"/>
      <c r="C74" s="11"/>
      <c r="D74" s="7" t="s">
        <v>29</v>
      </c>
      <c r="E74" s="51" t="s">
        <v>66</v>
      </c>
      <c r="F74" s="52">
        <v>150</v>
      </c>
      <c r="G74" s="52">
        <v>1.18</v>
      </c>
      <c r="H74" s="52">
        <v>3.25</v>
      </c>
      <c r="I74" s="52">
        <v>11.39</v>
      </c>
      <c r="J74" s="52">
        <v>94.8</v>
      </c>
      <c r="K74" s="53">
        <v>443</v>
      </c>
      <c r="L74" s="52">
        <v>10.25</v>
      </c>
    </row>
    <row r="75" spans="1:12" ht="14.4" x14ac:dyDescent="0.3">
      <c r="A75" s="23"/>
      <c r="B75" s="15"/>
      <c r="C75" s="11"/>
      <c r="D75" s="7" t="s">
        <v>30</v>
      </c>
      <c r="E75" s="51" t="s">
        <v>67</v>
      </c>
      <c r="F75" s="52">
        <v>200</v>
      </c>
      <c r="G75" s="52">
        <v>0.2</v>
      </c>
      <c r="H75" s="52">
        <v>0.08</v>
      </c>
      <c r="I75" s="52">
        <v>27.4</v>
      </c>
      <c r="J75" s="52">
        <v>69.400000000000006</v>
      </c>
      <c r="K75" s="53">
        <v>123</v>
      </c>
      <c r="L75" s="52">
        <v>3.25</v>
      </c>
    </row>
    <row r="76" spans="1:12" ht="14.4" x14ac:dyDescent="0.3">
      <c r="A76" s="23"/>
      <c r="B76" s="15"/>
      <c r="C76" s="11"/>
      <c r="D76" s="7" t="s">
        <v>31</v>
      </c>
      <c r="E76" s="51" t="s">
        <v>48</v>
      </c>
      <c r="F76" s="52">
        <v>100</v>
      </c>
      <c r="G76" s="52">
        <v>7.6</v>
      </c>
      <c r="H76" s="52">
        <v>0.8</v>
      </c>
      <c r="I76" s="52">
        <v>49.2</v>
      </c>
      <c r="J76" s="52">
        <v>234.4</v>
      </c>
      <c r="K76" s="53" t="s">
        <v>49</v>
      </c>
      <c r="L76" s="52">
        <v>3.1</v>
      </c>
    </row>
    <row r="77" spans="1:12" ht="14.4" x14ac:dyDescent="0.3">
      <c r="A77" s="23"/>
      <c r="B77" s="15"/>
      <c r="C77" s="11"/>
      <c r="D77" s="7" t="s">
        <v>32</v>
      </c>
      <c r="E77" s="51" t="s">
        <v>50</v>
      </c>
      <c r="F77" s="52">
        <v>30</v>
      </c>
      <c r="G77" s="52">
        <v>2.31</v>
      </c>
      <c r="H77" s="52">
        <v>0.42</v>
      </c>
      <c r="I77" s="52">
        <v>11.31</v>
      </c>
      <c r="J77" s="52">
        <v>60.3</v>
      </c>
      <c r="K77" s="53" t="s">
        <v>49</v>
      </c>
      <c r="L77" s="52">
        <v>0.56000000000000005</v>
      </c>
    </row>
    <row r="78" spans="1:12" ht="14.4" x14ac:dyDescent="0.3">
      <c r="A78" s="23"/>
      <c r="B78" s="15"/>
      <c r="C78" s="11"/>
      <c r="D78" s="6"/>
      <c r="E78" s="51"/>
      <c r="F78" s="52"/>
      <c r="G78" s="52"/>
      <c r="H78" s="52"/>
      <c r="I78" s="52"/>
      <c r="J78" s="52"/>
      <c r="K78" s="53"/>
      <c r="L78" s="52"/>
    </row>
    <row r="79" spans="1:12" ht="14.4" x14ac:dyDescent="0.3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3"/>
      <c r="L79" s="52"/>
    </row>
    <row r="80" spans="1:12" ht="14.4" x14ac:dyDescent="0.3">
      <c r="A80" s="24"/>
      <c r="B80" s="17"/>
      <c r="C80" s="8"/>
      <c r="D80" s="18" t="s">
        <v>33</v>
      </c>
      <c r="E80" s="54"/>
      <c r="F80" s="55">
        <f>SUM(F71:F79)</f>
        <v>830</v>
      </c>
      <c r="G80" s="55">
        <f>SUM(G71:G79)</f>
        <v>20.999999999999996</v>
      </c>
      <c r="H80" s="55">
        <f>SUM(H71:H79)</f>
        <v>18.610000000000003</v>
      </c>
      <c r="I80" s="55">
        <f>SUM(I71:I79)</f>
        <v>124.30000000000001</v>
      </c>
      <c r="J80" s="55">
        <f>SUM(J71:J79)</f>
        <v>700.32999999999993</v>
      </c>
      <c r="K80" s="56"/>
      <c r="L80" s="55">
        <v>76.28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830</v>
      </c>
      <c r="G81" s="32">
        <f t="shared" ref="G81" si="24">G70+G80</f>
        <v>20.999999999999996</v>
      </c>
      <c r="H81" s="32">
        <f t="shared" ref="H81" si="25">H70+H80</f>
        <v>18.610000000000003</v>
      </c>
      <c r="I81" s="32">
        <f t="shared" ref="I81" si="26">I70+I80</f>
        <v>124.30000000000001</v>
      </c>
      <c r="J81" s="32">
        <f t="shared" ref="J81:L81" si="27">J70+J80</f>
        <v>700.32999999999993</v>
      </c>
      <c r="K81" s="32"/>
      <c r="L81" s="32">
        <f t="shared" si="27"/>
        <v>76.28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8">SUM(G82:G88)</f>
        <v>0</v>
      </c>
      <c r="H89" s="19">
        <f t="shared" ref="H89" si="29">SUM(H82:H88)</f>
        <v>0</v>
      </c>
      <c r="I89" s="19">
        <f t="shared" ref="I89" si="30">SUM(I82:I88)</f>
        <v>0</v>
      </c>
      <c r="J89" s="19">
        <f t="shared" ref="J89:L89" si="31">SUM(J82:J88)</f>
        <v>0</v>
      </c>
      <c r="K89" s="25"/>
      <c r="L89" s="19">
        <f t="shared" si="3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68</v>
      </c>
      <c r="F90" s="52">
        <v>60</v>
      </c>
      <c r="G90" s="52">
        <v>0.36</v>
      </c>
      <c r="H90" s="52">
        <v>0.12</v>
      </c>
      <c r="I90" s="52">
        <v>2.52</v>
      </c>
      <c r="J90" s="52">
        <v>11.94</v>
      </c>
      <c r="K90" s="53">
        <v>14</v>
      </c>
      <c r="L90" s="52">
        <v>12.2</v>
      </c>
    </row>
    <row r="91" spans="1:12" ht="14.4" x14ac:dyDescent="0.3">
      <c r="A91" s="23"/>
      <c r="B91" s="15"/>
      <c r="C91" s="11"/>
      <c r="D91" s="7" t="s">
        <v>27</v>
      </c>
      <c r="E91" s="51" t="s">
        <v>69</v>
      </c>
      <c r="F91" s="52">
        <v>200</v>
      </c>
      <c r="G91" s="52">
        <v>3.68</v>
      </c>
      <c r="H91" s="52">
        <v>5.28</v>
      </c>
      <c r="I91" s="52">
        <v>7.3</v>
      </c>
      <c r="J91" s="52">
        <v>49.3</v>
      </c>
      <c r="K91" s="53">
        <v>92</v>
      </c>
      <c r="L91" s="52">
        <v>10.84</v>
      </c>
    </row>
    <row r="92" spans="1:12" ht="14.4" x14ac:dyDescent="0.3">
      <c r="A92" s="23"/>
      <c r="B92" s="15"/>
      <c r="C92" s="11"/>
      <c r="D92" s="7" t="s">
        <v>28</v>
      </c>
      <c r="E92" s="51" t="s">
        <v>70</v>
      </c>
      <c r="F92" s="52">
        <v>90</v>
      </c>
      <c r="G92" s="52">
        <v>6.88</v>
      </c>
      <c r="H92" s="52">
        <v>11.24</v>
      </c>
      <c r="I92" s="52">
        <v>6.25</v>
      </c>
      <c r="J92" s="52">
        <v>103.2</v>
      </c>
      <c r="K92" s="53">
        <v>268</v>
      </c>
      <c r="L92" s="52">
        <v>36.31</v>
      </c>
    </row>
    <row r="93" spans="1:12" ht="14.4" x14ac:dyDescent="0.3">
      <c r="A93" s="23"/>
      <c r="B93" s="15"/>
      <c r="C93" s="11"/>
      <c r="D93" s="7" t="s">
        <v>29</v>
      </c>
      <c r="E93" s="51" t="s">
        <v>71</v>
      </c>
      <c r="F93" s="52">
        <v>150</v>
      </c>
      <c r="G93" s="52">
        <v>2.1</v>
      </c>
      <c r="H93" s="52">
        <v>4.38</v>
      </c>
      <c r="I93" s="52">
        <v>20.34</v>
      </c>
      <c r="J93" s="52">
        <v>126.84</v>
      </c>
      <c r="K93" s="53">
        <v>379</v>
      </c>
      <c r="L93" s="52">
        <v>7.07</v>
      </c>
    </row>
    <row r="94" spans="1:12" ht="14.4" x14ac:dyDescent="0.3">
      <c r="A94" s="23"/>
      <c r="B94" s="15"/>
      <c r="C94" s="11"/>
      <c r="D94" s="7" t="s">
        <v>30</v>
      </c>
      <c r="E94" s="51" t="s">
        <v>72</v>
      </c>
      <c r="F94" s="52">
        <v>200</v>
      </c>
      <c r="G94" s="52">
        <v>0.9</v>
      </c>
      <c r="H94" s="52">
        <v>0</v>
      </c>
      <c r="I94" s="52">
        <v>28.58</v>
      </c>
      <c r="J94" s="52">
        <v>118.4</v>
      </c>
      <c r="K94" s="53">
        <v>874</v>
      </c>
      <c r="L94" s="52">
        <v>6.2</v>
      </c>
    </row>
    <row r="95" spans="1:12" ht="14.4" x14ac:dyDescent="0.3">
      <c r="A95" s="23"/>
      <c r="B95" s="15"/>
      <c r="C95" s="11"/>
      <c r="D95" s="7" t="s">
        <v>31</v>
      </c>
      <c r="E95" s="51" t="s">
        <v>48</v>
      </c>
      <c r="F95" s="52">
        <v>100</v>
      </c>
      <c r="G95" s="52">
        <v>7.6</v>
      </c>
      <c r="H95" s="52">
        <v>0.8</v>
      </c>
      <c r="I95" s="52">
        <v>49.2</v>
      </c>
      <c r="J95" s="52">
        <v>234.4</v>
      </c>
      <c r="K95" s="53" t="s">
        <v>49</v>
      </c>
      <c r="L95" s="52">
        <v>3.1</v>
      </c>
    </row>
    <row r="96" spans="1:12" ht="14.4" x14ac:dyDescent="0.3">
      <c r="A96" s="23"/>
      <c r="B96" s="15"/>
      <c r="C96" s="11"/>
      <c r="D96" s="7" t="s">
        <v>32</v>
      </c>
      <c r="E96" s="51" t="s">
        <v>50</v>
      </c>
      <c r="F96" s="52">
        <v>30</v>
      </c>
      <c r="G96" s="52">
        <v>2.31</v>
      </c>
      <c r="H96" s="52">
        <v>0.42</v>
      </c>
      <c r="I96" s="52">
        <v>11.31</v>
      </c>
      <c r="J96" s="52">
        <v>60.3</v>
      </c>
      <c r="K96" s="53" t="s">
        <v>49</v>
      </c>
      <c r="L96" s="52">
        <v>0.56000000000000005</v>
      </c>
    </row>
    <row r="97" spans="1:12" ht="14.4" x14ac:dyDescent="0.3">
      <c r="A97" s="23"/>
      <c r="B97" s="15"/>
      <c r="C97" s="11"/>
      <c r="D97" s="6"/>
      <c r="E97" s="51"/>
      <c r="F97" s="52"/>
      <c r="G97" s="52"/>
      <c r="H97" s="52"/>
      <c r="I97" s="52"/>
      <c r="J97" s="52" t="s">
        <v>73</v>
      </c>
      <c r="K97" s="53"/>
      <c r="L97" s="52"/>
    </row>
    <row r="98" spans="1:12" ht="14.4" x14ac:dyDescent="0.3">
      <c r="A98" s="23"/>
      <c r="B98" s="15"/>
      <c r="C98" s="11"/>
      <c r="D98" s="6"/>
      <c r="E98" s="51"/>
      <c r="F98" s="52"/>
      <c r="G98" s="52"/>
      <c r="H98" s="52"/>
      <c r="I98" s="52"/>
      <c r="J98" s="52"/>
      <c r="K98" s="53"/>
      <c r="L98" s="52"/>
    </row>
    <row r="99" spans="1:12" ht="14.4" x14ac:dyDescent="0.3">
      <c r="A99" s="24"/>
      <c r="B99" s="17"/>
      <c r="C99" s="8"/>
      <c r="D99" s="18" t="s">
        <v>33</v>
      </c>
      <c r="E99" s="54"/>
      <c r="F99" s="55">
        <f>SUM(F90:F98)</f>
        <v>830</v>
      </c>
      <c r="G99" s="55">
        <f>SUM(G90:G98)</f>
        <v>23.83</v>
      </c>
      <c r="H99" s="55">
        <f>SUM(H90:H98)</f>
        <v>22.240000000000002</v>
      </c>
      <c r="I99" s="55">
        <f>SUM(I90:I98)</f>
        <v>125.5</v>
      </c>
      <c r="J99" s="55">
        <f>SUM(J90:J98)</f>
        <v>704.37999999999988</v>
      </c>
      <c r="K99" s="56"/>
      <c r="L99" s="55">
        <v>76.28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830</v>
      </c>
      <c r="G100" s="32">
        <f t="shared" ref="G100" si="32">G89+G99</f>
        <v>23.83</v>
      </c>
      <c r="H100" s="32">
        <f t="shared" ref="H100" si="33">H89+H99</f>
        <v>22.240000000000002</v>
      </c>
      <c r="I100" s="32">
        <f t="shared" ref="I100" si="34">I89+I99</f>
        <v>125.5</v>
      </c>
      <c r="J100" s="32">
        <f t="shared" ref="J100:L100" si="35">J89+J99</f>
        <v>704.37999999999988</v>
      </c>
      <c r="K100" s="32"/>
      <c r="L100" s="32">
        <f t="shared" si="35"/>
        <v>76.28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6">SUM(G101:G107)</f>
        <v>0</v>
      </c>
      <c r="H108" s="19">
        <f t="shared" si="36"/>
        <v>0</v>
      </c>
      <c r="I108" s="19">
        <f t="shared" si="36"/>
        <v>0</v>
      </c>
      <c r="J108" s="19">
        <f t="shared" si="36"/>
        <v>0</v>
      </c>
      <c r="K108" s="25"/>
      <c r="L108" s="19">
        <f t="shared" ref="L108" si="37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1" t="s">
        <v>74</v>
      </c>
      <c r="F109" s="52">
        <v>60</v>
      </c>
      <c r="G109" s="52">
        <v>0.48</v>
      </c>
      <c r="H109" s="52">
        <v>0.06</v>
      </c>
      <c r="I109" s="52">
        <v>1.5</v>
      </c>
      <c r="J109" s="52">
        <v>8.5</v>
      </c>
      <c r="K109" s="53">
        <v>15</v>
      </c>
      <c r="L109" s="52">
        <v>4.8</v>
      </c>
    </row>
    <row r="110" spans="1:12" ht="14.4" x14ac:dyDescent="0.3">
      <c r="A110" s="23"/>
      <c r="B110" s="15"/>
      <c r="C110" s="11"/>
      <c r="D110" s="7" t="s">
        <v>27</v>
      </c>
      <c r="E110" s="51" t="s">
        <v>75</v>
      </c>
      <c r="F110" s="52">
        <v>200</v>
      </c>
      <c r="G110" s="52">
        <v>4.96</v>
      </c>
      <c r="H110" s="52">
        <v>4.8</v>
      </c>
      <c r="I110" s="52">
        <v>22.4</v>
      </c>
      <c r="J110" s="52">
        <v>100</v>
      </c>
      <c r="K110" s="53">
        <v>84</v>
      </c>
      <c r="L110" s="52">
        <v>8.7200000000000006</v>
      </c>
    </row>
    <row r="111" spans="1:12" ht="14.4" x14ac:dyDescent="0.3">
      <c r="A111" s="23"/>
      <c r="B111" s="15"/>
      <c r="C111" s="11"/>
      <c r="D111" s="7" t="s">
        <v>28</v>
      </c>
      <c r="E111" s="51" t="s">
        <v>76</v>
      </c>
      <c r="F111" s="52">
        <v>90</v>
      </c>
      <c r="G111" s="52">
        <v>9.68</v>
      </c>
      <c r="H111" s="52">
        <v>13.56</v>
      </c>
      <c r="I111" s="52">
        <v>2.6</v>
      </c>
      <c r="J111" s="52">
        <v>148</v>
      </c>
      <c r="K111" s="53">
        <v>277</v>
      </c>
      <c r="L111" s="52">
        <v>41.73</v>
      </c>
    </row>
    <row r="112" spans="1:12" ht="14.4" x14ac:dyDescent="0.3">
      <c r="A112" s="23"/>
      <c r="B112" s="15"/>
      <c r="C112" s="11"/>
      <c r="D112" s="7" t="s">
        <v>29</v>
      </c>
      <c r="E112" s="51" t="s">
        <v>77</v>
      </c>
      <c r="F112" s="52">
        <v>150</v>
      </c>
      <c r="G112" s="52">
        <v>2.27</v>
      </c>
      <c r="H112" s="52">
        <v>4.4000000000000004</v>
      </c>
      <c r="I112" s="52">
        <v>18.399999999999999</v>
      </c>
      <c r="J112" s="52">
        <v>113.87</v>
      </c>
      <c r="K112" s="53">
        <v>321</v>
      </c>
      <c r="L112" s="52">
        <v>12.4</v>
      </c>
    </row>
    <row r="113" spans="1:12" ht="14.4" x14ac:dyDescent="0.3">
      <c r="A113" s="23"/>
      <c r="B113" s="15"/>
      <c r="C113" s="11"/>
      <c r="D113" s="7" t="s">
        <v>30</v>
      </c>
      <c r="E113" s="51" t="s">
        <v>78</v>
      </c>
      <c r="F113" s="52">
        <v>200</v>
      </c>
      <c r="G113" s="52">
        <v>4.2</v>
      </c>
      <c r="H113" s="52">
        <v>3.5</v>
      </c>
      <c r="I113" s="52">
        <v>17.28</v>
      </c>
      <c r="J113" s="52">
        <v>118.6</v>
      </c>
      <c r="K113" s="53">
        <v>1184</v>
      </c>
      <c r="L113" s="52">
        <v>4.97</v>
      </c>
    </row>
    <row r="114" spans="1:12" ht="14.4" x14ac:dyDescent="0.3">
      <c r="A114" s="23"/>
      <c r="B114" s="15"/>
      <c r="C114" s="11"/>
      <c r="D114" s="7" t="s">
        <v>31</v>
      </c>
      <c r="E114" s="51" t="s">
        <v>48</v>
      </c>
      <c r="F114" s="52">
        <v>100</v>
      </c>
      <c r="G114" s="52">
        <v>7.6</v>
      </c>
      <c r="H114" s="52">
        <v>0.8</v>
      </c>
      <c r="I114" s="52">
        <v>49.2</v>
      </c>
      <c r="J114" s="52">
        <v>234.4</v>
      </c>
      <c r="K114" s="53" t="s">
        <v>49</v>
      </c>
      <c r="L114" s="52">
        <v>3.1</v>
      </c>
    </row>
    <row r="115" spans="1:12" ht="14.4" x14ac:dyDescent="0.3">
      <c r="A115" s="23"/>
      <c r="B115" s="15"/>
      <c r="C115" s="11"/>
      <c r="D115" s="7" t="s">
        <v>32</v>
      </c>
      <c r="E115" s="51" t="s">
        <v>50</v>
      </c>
      <c r="F115" s="52">
        <v>20</v>
      </c>
      <c r="G115" s="52">
        <v>1.38</v>
      </c>
      <c r="H115" s="52">
        <v>0.24</v>
      </c>
      <c r="I115" s="52">
        <v>8.4</v>
      </c>
      <c r="J115" s="52">
        <v>42.8</v>
      </c>
      <c r="K115" s="53" t="s">
        <v>49</v>
      </c>
      <c r="L115" s="52">
        <v>0.56000000000000005</v>
      </c>
    </row>
    <row r="116" spans="1:12" ht="14.4" x14ac:dyDescent="0.3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52"/>
    </row>
    <row r="117" spans="1:12" ht="14.4" x14ac:dyDescent="0.3">
      <c r="A117" s="23"/>
      <c r="B117" s="15"/>
      <c r="C117" s="11"/>
      <c r="D117" s="6"/>
      <c r="E117" s="51"/>
      <c r="F117" s="52"/>
      <c r="G117" s="52"/>
      <c r="H117" s="52"/>
      <c r="I117" s="52"/>
      <c r="J117" s="52"/>
      <c r="K117" s="53"/>
      <c r="L117" s="52"/>
    </row>
    <row r="118" spans="1:12" ht="14.4" x14ac:dyDescent="0.3">
      <c r="A118" s="24"/>
      <c r="B118" s="17"/>
      <c r="C118" s="8"/>
      <c r="D118" s="18" t="s">
        <v>33</v>
      </c>
      <c r="E118" s="54"/>
      <c r="F118" s="55">
        <f>SUM(F109:F117)</f>
        <v>820</v>
      </c>
      <c r="G118" s="55">
        <f>SUM(G109:G117)</f>
        <v>30.569999999999997</v>
      </c>
      <c r="H118" s="55">
        <f>SUM(H109:H117)</f>
        <v>27.36</v>
      </c>
      <c r="I118" s="55">
        <f>SUM(I109:I117)</f>
        <v>119.78</v>
      </c>
      <c r="J118" s="55">
        <f>SUM(J109:J117)</f>
        <v>766.17</v>
      </c>
      <c r="K118" s="56"/>
      <c r="L118" s="55">
        <v>76.28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60" t="s">
        <v>4</v>
      </c>
      <c r="D119" s="61"/>
      <c r="E119" s="31"/>
      <c r="F119" s="32">
        <f>F108+F118</f>
        <v>820</v>
      </c>
      <c r="G119" s="32">
        <f t="shared" ref="G119:J119" si="38">G108+G118</f>
        <v>30.569999999999997</v>
      </c>
      <c r="H119" s="32">
        <f t="shared" si="38"/>
        <v>27.36</v>
      </c>
      <c r="I119" s="32">
        <f t="shared" si="38"/>
        <v>119.78</v>
      </c>
      <c r="J119" s="32">
        <f t="shared" si="38"/>
        <v>766.17</v>
      </c>
      <c r="K119" s="32"/>
      <c r="L119" s="32">
        <f t="shared" ref="L119" si="39">L108+L118</f>
        <v>76.28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0">SUM(G120:G126)</f>
        <v>0</v>
      </c>
      <c r="H127" s="19">
        <f t="shared" si="40"/>
        <v>0</v>
      </c>
      <c r="I127" s="19">
        <f t="shared" si="40"/>
        <v>0</v>
      </c>
      <c r="J127" s="19">
        <f t="shared" si="40"/>
        <v>0</v>
      </c>
      <c r="K127" s="25"/>
      <c r="L127" s="19">
        <f t="shared" ref="L127" si="4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1" t="s">
        <v>79</v>
      </c>
      <c r="F128" s="52">
        <v>60</v>
      </c>
      <c r="G128" s="52">
        <v>0.96</v>
      </c>
      <c r="H128" s="52">
        <v>2.4</v>
      </c>
      <c r="I128" s="52">
        <v>3.36</v>
      </c>
      <c r="J128" s="52">
        <v>39.9</v>
      </c>
      <c r="K128" s="53">
        <v>33</v>
      </c>
      <c r="L128" s="52">
        <v>7.42</v>
      </c>
    </row>
    <row r="129" spans="1:12" ht="14.4" x14ac:dyDescent="0.3">
      <c r="A129" s="14"/>
      <c r="B129" s="15"/>
      <c r="C129" s="11"/>
      <c r="D129" s="7" t="s">
        <v>27</v>
      </c>
      <c r="E129" s="51" t="s">
        <v>80</v>
      </c>
      <c r="F129" s="52">
        <v>200</v>
      </c>
      <c r="G129" s="52">
        <v>4.68</v>
      </c>
      <c r="H129" s="52">
        <v>4.08</v>
      </c>
      <c r="I129" s="52">
        <v>10.16</v>
      </c>
      <c r="J129" s="52">
        <v>72.8</v>
      </c>
      <c r="K129" s="53">
        <v>58</v>
      </c>
      <c r="L129" s="52">
        <v>10.029999999999999</v>
      </c>
    </row>
    <row r="130" spans="1:12" ht="14.4" x14ac:dyDescent="0.3">
      <c r="A130" s="14"/>
      <c r="B130" s="15"/>
      <c r="C130" s="11"/>
      <c r="D130" s="7" t="s">
        <v>28</v>
      </c>
      <c r="E130" s="51" t="s">
        <v>58</v>
      </c>
      <c r="F130" s="52">
        <v>90</v>
      </c>
      <c r="G130" s="52">
        <v>10.6</v>
      </c>
      <c r="H130" s="52">
        <v>11.1</v>
      </c>
      <c r="I130" s="52">
        <v>7.75</v>
      </c>
      <c r="J130" s="52">
        <v>109.3</v>
      </c>
      <c r="K130" s="53">
        <v>300</v>
      </c>
      <c r="L130" s="52">
        <v>28.5</v>
      </c>
    </row>
    <row r="131" spans="1:12" ht="14.4" x14ac:dyDescent="0.3">
      <c r="A131" s="14"/>
      <c r="B131" s="15"/>
      <c r="C131" s="11"/>
      <c r="D131" s="7" t="s">
        <v>29</v>
      </c>
      <c r="E131" s="51" t="s">
        <v>81</v>
      </c>
      <c r="F131" s="52">
        <v>150</v>
      </c>
      <c r="G131" s="52">
        <v>5.97</v>
      </c>
      <c r="H131" s="52">
        <v>4.49</v>
      </c>
      <c r="I131" s="52">
        <v>28.7</v>
      </c>
      <c r="J131" s="52">
        <v>184.35</v>
      </c>
      <c r="K131" s="53">
        <v>182</v>
      </c>
      <c r="L131" s="52">
        <v>28.15</v>
      </c>
    </row>
    <row r="132" spans="1:12" ht="14.4" x14ac:dyDescent="0.3">
      <c r="A132" s="14"/>
      <c r="B132" s="15"/>
      <c r="C132" s="11"/>
      <c r="D132" s="7" t="s">
        <v>30</v>
      </c>
      <c r="E132" s="51" t="s">
        <v>82</v>
      </c>
      <c r="F132" s="52">
        <v>200</v>
      </c>
      <c r="G132" s="52">
        <v>0.2</v>
      </c>
      <c r="H132" s="52">
        <v>0.08</v>
      </c>
      <c r="I132" s="52">
        <v>27.4</v>
      </c>
      <c r="J132" s="52">
        <v>69.400000000000006</v>
      </c>
      <c r="K132" s="53">
        <v>123</v>
      </c>
      <c r="L132" s="52">
        <v>3.25</v>
      </c>
    </row>
    <row r="133" spans="1:12" ht="14.4" x14ac:dyDescent="0.3">
      <c r="A133" s="14"/>
      <c r="B133" s="15"/>
      <c r="C133" s="11"/>
      <c r="D133" s="7" t="s">
        <v>31</v>
      </c>
      <c r="E133" s="51" t="s">
        <v>48</v>
      </c>
      <c r="F133" s="52">
        <v>100</v>
      </c>
      <c r="G133" s="52">
        <v>7.6</v>
      </c>
      <c r="H133" s="52">
        <v>0.8</v>
      </c>
      <c r="I133" s="52">
        <v>49.2</v>
      </c>
      <c r="J133" s="52">
        <v>234.4</v>
      </c>
      <c r="K133" s="53" t="s">
        <v>49</v>
      </c>
      <c r="L133" s="52">
        <v>3.1</v>
      </c>
    </row>
    <row r="134" spans="1:12" ht="14.4" x14ac:dyDescent="0.3">
      <c r="A134" s="14"/>
      <c r="B134" s="15"/>
      <c r="C134" s="11"/>
      <c r="D134" s="7" t="s">
        <v>32</v>
      </c>
      <c r="E134" s="51" t="s">
        <v>50</v>
      </c>
      <c r="F134" s="52">
        <v>20</v>
      </c>
      <c r="G134" s="52">
        <v>1.38</v>
      </c>
      <c r="H134" s="52">
        <v>0.24</v>
      </c>
      <c r="I134" s="52">
        <v>8.4</v>
      </c>
      <c r="J134" s="52">
        <v>42.8</v>
      </c>
      <c r="K134" s="53" t="s">
        <v>49</v>
      </c>
      <c r="L134" s="52">
        <v>0.56000000000000005</v>
      </c>
    </row>
    <row r="135" spans="1:12" ht="14.4" x14ac:dyDescent="0.3">
      <c r="A135" s="14"/>
      <c r="B135" s="15"/>
      <c r="C135" s="11"/>
      <c r="D135" s="6"/>
      <c r="E135" s="51"/>
      <c r="F135" s="52"/>
      <c r="G135" s="52"/>
      <c r="H135" s="52"/>
      <c r="I135" s="52"/>
      <c r="J135" s="52"/>
      <c r="K135" s="53"/>
      <c r="L135" s="52"/>
    </row>
    <row r="136" spans="1:12" ht="14.4" x14ac:dyDescent="0.3">
      <c r="A136" s="14"/>
      <c r="B136" s="15"/>
      <c r="C136" s="11"/>
      <c r="D136" s="6"/>
      <c r="E136" s="51"/>
      <c r="F136" s="52"/>
      <c r="G136" s="52"/>
      <c r="H136" s="52"/>
      <c r="I136" s="52"/>
      <c r="J136" s="52"/>
      <c r="K136" s="53"/>
      <c r="L136" s="52"/>
    </row>
    <row r="137" spans="1:12" ht="14.4" x14ac:dyDescent="0.3">
      <c r="A137" s="16"/>
      <c r="B137" s="17"/>
      <c r="C137" s="8"/>
      <c r="D137" s="18" t="s">
        <v>33</v>
      </c>
      <c r="E137" s="54"/>
      <c r="F137" s="55">
        <f>SUM(F128:F136)</f>
        <v>820</v>
      </c>
      <c r="G137" s="55">
        <f>SUM(G128:G136)</f>
        <v>31.389999999999997</v>
      </c>
      <c r="H137" s="55">
        <f>SUM(H128:H136)</f>
        <v>23.189999999999998</v>
      </c>
      <c r="I137" s="55">
        <f>SUM(I128:I136)</f>
        <v>134.97</v>
      </c>
      <c r="J137" s="55">
        <f>SUM(J128:J136)</f>
        <v>752.94999999999993</v>
      </c>
      <c r="K137" s="56"/>
      <c r="L137" s="55">
        <v>76.28</v>
      </c>
    </row>
    <row r="138" spans="1:12" ht="15" thickBot="1" x14ac:dyDescent="0.3">
      <c r="A138" s="33">
        <f>A120</f>
        <v>2</v>
      </c>
      <c r="B138" s="33">
        <f>B120</f>
        <v>1</v>
      </c>
      <c r="C138" s="60" t="s">
        <v>4</v>
      </c>
      <c r="D138" s="61"/>
      <c r="E138" s="31"/>
      <c r="F138" s="32">
        <f>F127+F137</f>
        <v>820</v>
      </c>
      <c r="G138" s="32">
        <f t="shared" ref="G138" si="42">G127+G137</f>
        <v>31.389999999999997</v>
      </c>
      <c r="H138" s="32">
        <f t="shared" ref="H138" si="43">H127+H137</f>
        <v>23.189999999999998</v>
      </c>
      <c r="I138" s="32">
        <f t="shared" ref="I138" si="44">I127+I137</f>
        <v>134.97</v>
      </c>
      <c r="J138" s="32">
        <f t="shared" ref="J138:L138" si="45">J127+J137</f>
        <v>752.94999999999993</v>
      </c>
      <c r="K138" s="32"/>
      <c r="L138" s="32">
        <f t="shared" si="45"/>
        <v>76.28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6">SUM(G139:G145)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1" t="s">
        <v>103</v>
      </c>
      <c r="F147" s="52">
        <v>60</v>
      </c>
      <c r="G147" s="52">
        <v>0.68</v>
      </c>
      <c r="H147" s="52">
        <v>3.71</v>
      </c>
      <c r="I147" s="52">
        <v>2.83</v>
      </c>
      <c r="J147" s="52">
        <v>47.46</v>
      </c>
      <c r="K147" s="53">
        <v>20</v>
      </c>
      <c r="L147" s="52">
        <v>9.7200000000000006</v>
      </c>
    </row>
    <row r="148" spans="1:12" ht="14.4" x14ac:dyDescent="0.3">
      <c r="A148" s="23"/>
      <c r="B148" s="15"/>
      <c r="C148" s="11"/>
      <c r="D148" s="7" t="s">
        <v>27</v>
      </c>
      <c r="E148" s="51" t="s">
        <v>83</v>
      </c>
      <c r="F148" s="52">
        <v>200</v>
      </c>
      <c r="G148" s="52">
        <v>5.28</v>
      </c>
      <c r="H148" s="52">
        <v>7.6</v>
      </c>
      <c r="I148" s="52">
        <v>12.36</v>
      </c>
      <c r="J148" s="52">
        <v>108</v>
      </c>
      <c r="K148" s="53">
        <v>104</v>
      </c>
      <c r="L148" s="52">
        <v>14.27</v>
      </c>
    </row>
    <row r="149" spans="1:12" ht="14.4" x14ac:dyDescent="0.3">
      <c r="A149" s="23"/>
      <c r="B149" s="15"/>
      <c r="C149" s="11"/>
      <c r="D149" s="7" t="s">
        <v>28</v>
      </c>
      <c r="E149" s="51" t="s">
        <v>84</v>
      </c>
      <c r="F149" s="52">
        <v>90</v>
      </c>
      <c r="G149" s="52">
        <v>10.86</v>
      </c>
      <c r="H149" s="52">
        <v>6.8</v>
      </c>
      <c r="I149" s="52">
        <v>1.92</v>
      </c>
      <c r="J149" s="52">
        <v>92</v>
      </c>
      <c r="K149" s="53">
        <v>252</v>
      </c>
      <c r="L149" s="52">
        <v>32.99</v>
      </c>
    </row>
    <row r="150" spans="1:12" ht="14.4" x14ac:dyDescent="0.3">
      <c r="A150" s="23"/>
      <c r="B150" s="15"/>
      <c r="C150" s="11"/>
      <c r="D150" s="7" t="s">
        <v>29</v>
      </c>
      <c r="E150" s="51" t="s">
        <v>71</v>
      </c>
      <c r="F150" s="52">
        <v>150</v>
      </c>
      <c r="G150" s="52">
        <v>2.7</v>
      </c>
      <c r="H150" s="52">
        <v>4.38</v>
      </c>
      <c r="I150" s="52">
        <v>20.3</v>
      </c>
      <c r="J150" s="52">
        <v>150.9</v>
      </c>
      <c r="K150" s="53">
        <v>379</v>
      </c>
      <c r="L150" s="52">
        <v>11.54</v>
      </c>
    </row>
    <row r="151" spans="1:12" ht="14.4" x14ac:dyDescent="0.3">
      <c r="A151" s="23"/>
      <c r="B151" s="15"/>
      <c r="C151" s="11"/>
      <c r="D151" s="7" t="s">
        <v>30</v>
      </c>
      <c r="E151" s="51" t="s">
        <v>85</v>
      </c>
      <c r="F151" s="52">
        <v>200</v>
      </c>
      <c r="G151" s="52">
        <v>1.0900000000000001</v>
      </c>
      <c r="H151" s="52">
        <v>0</v>
      </c>
      <c r="I151" s="52">
        <v>26.9</v>
      </c>
      <c r="J151" s="52">
        <v>107.4</v>
      </c>
      <c r="K151" s="53">
        <v>349</v>
      </c>
      <c r="L151" s="52">
        <v>4.0999999999999996</v>
      </c>
    </row>
    <row r="152" spans="1:12" ht="14.4" x14ac:dyDescent="0.3">
      <c r="A152" s="23"/>
      <c r="B152" s="15"/>
      <c r="C152" s="11"/>
      <c r="D152" s="7" t="s">
        <v>31</v>
      </c>
      <c r="E152" s="51" t="s">
        <v>48</v>
      </c>
      <c r="F152" s="52">
        <v>100</v>
      </c>
      <c r="G152" s="52">
        <v>7.6</v>
      </c>
      <c r="H152" s="52">
        <v>0.8</v>
      </c>
      <c r="I152" s="52">
        <v>49.2</v>
      </c>
      <c r="J152" s="52">
        <v>234.4</v>
      </c>
      <c r="K152" s="53" t="s">
        <v>49</v>
      </c>
      <c r="L152" s="52">
        <v>3.1</v>
      </c>
    </row>
    <row r="153" spans="1:12" ht="14.4" x14ac:dyDescent="0.3">
      <c r="A153" s="23"/>
      <c r="B153" s="15"/>
      <c r="C153" s="11"/>
      <c r="D153" s="7" t="s">
        <v>32</v>
      </c>
      <c r="E153" s="51" t="s">
        <v>50</v>
      </c>
      <c r="F153" s="52">
        <v>20</v>
      </c>
      <c r="G153" s="52">
        <v>1.38</v>
      </c>
      <c r="H153" s="52">
        <v>0.24</v>
      </c>
      <c r="I153" s="52">
        <v>8.4</v>
      </c>
      <c r="J153" s="52">
        <v>42.8</v>
      </c>
      <c r="K153" s="53" t="s">
        <v>49</v>
      </c>
      <c r="L153" s="52">
        <v>0.56000000000000005</v>
      </c>
    </row>
    <row r="154" spans="1:12" ht="14.4" x14ac:dyDescent="0.3">
      <c r="A154" s="23"/>
      <c r="B154" s="15"/>
      <c r="C154" s="11"/>
      <c r="D154" s="6"/>
      <c r="E154" s="51"/>
      <c r="F154" s="52"/>
      <c r="G154" s="52"/>
      <c r="H154" s="52"/>
      <c r="I154" s="52"/>
      <c r="J154" s="52"/>
      <c r="K154" s="53"/>
      <c r="L154" s="52"/>
    </row>
    <row r="155" spans="1:12" ht="14.4" x14ac:dyDescent="0.3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3"/>
      <c r="L155" s="52"/>
    </row>
    <row r="156" spans="1:12" ht="14.4" x14ac:dyDescent="0.3">
      <c r="A156" s="24"/>
      <c r="B156" s="17"/>
      <c r="C156" s="8"/>
      <c r="D156" s="18" t="s">
        <v>33</v>
      </c>
      <c r="E156" s="54"/>
      <c r="F156" s="55">
        <f>SUM(F147:F155)</f>
        <v>820</v>
      </c>
      <c r="G156" s="55">
        <f>SUM(G147:G155)</f>
        <v>29.59</v>
      </c>
      <c r="H156" s="55">
        <f>SUM(H147:H155)</f>
        <v>23.529999999999998</v>
      </c>
      <c r="I156" s="55">
        <f>SUM(I147:I155)</f>
        <v>121.91000000000001</v>
      </c>
      <c r="J156" s="55">
        <f>SUM(J147:J155)</f>
        <v>782.95999999999992</v>
      </c>
      <c r="K156" s="56"/>
      <c r="L156" s="55">
        <v>76.28</v>
      </c>
    </row>
    <row r="157" spans="1:12" ht="15" thickBot="1" x14ac:dyDescent="0.3">
      <c r="A157" s="29">
        <f>A139</f>
        <v>2</v>
      </c>
      <c r="B157" s="30">
        <f>B139</f>
        <v>2</v>
      </c>
      <c r="C157" s="60" t="s">
        <v>4</v>
      </c>
      <c r="D157" s="61"/>
      <c r="E157" s="31"/>
      <c r="F157" s="32">
        <f>F146+F156</f>
        <v>820</v>
      </c>
      <c r="G157" s="32">
        <f t="shared" ref="G157" si="48">G146+G156</f>
        <v>29.59</v>
      </c>
      <c r="H157" s="32">
        <f t="shared" ref="H157" si="49">H146+H156</f>
        <v>23.529999999999998</v>
      </c>
      <c r="I157" s="32">
        <f t="shared" ref="I157" si="50">I146+I156</f>
        <v>121.91000000000001</v>
      </c>
      <c r="J157" s="32">
        <f t="shared" ref="J157:L157" si="51">J146+J156</f>
        <v>782.95999999999992</v>
      </c>
      <c r="K157" s="32"/>
      <c r="L157" s="32">
        <f t="shared" si="51"/>
        <v>76.28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2">SUM(G158:G164)</f>
        <v>0</v>
      </c>
      <c r="H165" s="19">
        <f t="shared" si="52"/>
        <v>0</v>
      </c>
      <c r="I165" s="19">
        <f t="shared" si="52"/>
        <v>0</v>
      </c>
      <c r="J165" s="19">
        <f t="shared" si="52"/>
        <v>0</v>
      </c>
      <c r="K165" s="25"/>
      <c r="L165" s="19">
        <f t="shared" ref="L165" si="53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1" t="s">
        <v>86</v>
      </c>
      <c r="F166" s="52">
        <v>60</v>
      </c>
      <c r="G166" s="52">
        <v>0.55000000000000004</v>
      </c>
      <c r="H166" s="52">
        <v>2.2799999999999998</v>
      </c>
      <c r="I166" s="52">
        <v>3.4</v>
      </c>
      <c r="J166" s="52">
        <v>34.6</v>
      </c>
      <c r="K166" s="53">
        <v>45</v>
      </c>
      <c r="L166" s="52">
        <v>5.52</v>
      </c>
    </row>
    <row r="167" spans="1:12" ht="14.4" x14ac:dyDescent="0.3">
      <c r="A167" s="23"/>
      <c r="B167" s="15"/>
      <c r="C167" s="11"/>
      <c r="D167" s="7" t="s">
        <v>27</v>
      </c>
      <c r="E167" s="51" t="s">
        <v>87</v>
      </c>
      <c r="F167" s="52">
        <v>200</v>
      </c>
      <c r="G167" s="52">
        <v>5.68</v>
      </c>
      <c r="H167" s="52">
        <v>6.68</v>
      </c>
      <c r="I167" s="52">
        <v>4.05</v>
      </c>
      <c r="J167" s="52">
        <v>135.80000000000001</v>
      </c>
      <c r="K167" s="53">
        <v>157</v>
      </c>
      <c r="L167" s="52">
        <v>15.75</v>
      </c>
    </row>
    <row r="168" spans="1:12" ht="14.4" x14ac:dyDescent="0.3">
      <c r="A168" s="23"/>
      <c r="B168" s="15"/>
      <c r="C168" s="11"/>
      <c r="D168" s="7" t="s">
        <v>28</v>
      </c>
      <c r="E168" s="51" t="s">
        <v>88</v>
      </c>
      <c r="F168" s="52">
        <v>90</v>
      </c>
      <c r="G168" s="52">
        <v>9.68</v>
      </c>
      <c r="H168" s="52">
        <v>15.65</v>
      </c>
      <c r="I168" s="52">
        <v>2.6</v>
      </c>
      <c r="J168" s="52">
        <v>148</v>
      </c>
      <c r="K168" s="53">
        <v>261</v>
      </c>
      <c r="L168" s="52">
        <v>29.34</v>
      </c>
    </row>
    <row r="169" spans="1:12" ht="14.4" x14ac:dyDescent="0.3">
      <c r="A169" s="23"/>
      <c r="B169" s="15"/>
      <c r="C169" s="11"/>
      <c r="D169" s="7" t="s">
        <v>29</v>
      </c>
      <c r="E169" s="51" t="s">
        <v>59</v>
      </c>
      <c r="F169" s="52">
        <v>150</v>
      </c>
      <c r="G169" s="52">
        <v>2.64</v>
      </c>
      <c r="H169" s="52">
        <v>8.2799999999999994</v>
      </c>
      <c r="I169" s="52">
        <v>26</v>
      </c>
      <c r="J169" s="52">
        <v>137.52000000000001</v>
      </c>
      <c r="K169" s="53">
        <v>309</v>
      </c>
      <c r="L169" s="52">
        <v>19.7</v>
      </c>
    </row>
    <row r="170" spans="1:12" ht="14.4" x14ac:dyDescent="0.3">
      <c r="A170" s="23"/>
      <c r="B170" s="15"/>
      <c r="C170" s="11"/>
      <c r="D170" s="7" t="s">
        <v>30</v>
      </c>
      <c r="E170" s="51" t="s">
        <v>89</v>
      </c>
      <c r="F170" s="52">
        <v>200</v>
      </c>
      <c r="G170" s="52">
        <v>0</v>
      </c>
      <c r="H170" s="52">
        <v>0</v>
      </c>
      <c r="I170" s="52">
        <v>13.6</v>
      </c>
      <c r="J170" s="52">
        <v>52</v>
      </c>
      <c r="K170" s="53">
        <v>943</v>
      </c>
      <c r="L170" s="52">
        <v>2.31</v>
      </c>
    </row>
    <row r="171" spans="1:12" ht="14.4" x14ac:dyDescent="0.3">
      <c r="A171" s="23"/>
      <c r="B171" s="15"/>
      <c r="C171" s="11"/>
      <c r="D171" s="7" t="s">
        <v>31</v>
      </c>
      <c r="E171" s="51" t="s">
        <v>48</v>
      </c>
      <c r="F171" s="52">
        <v>100</v>
      </c>
      <c r="G171" s="52">
        <v>7.6</v>
      </c>
      <c r="H171" s="52">
        <v>0.8</v>
      </c>
      <c r="I171" s="52">
        <v>49.2</v>
      </c>
      <c r="J171" s="52">
        <v>234.4</v>
      </c>
      <c r="K171" s="53" t="s">
        <v>49</v>
      </c>
      <c r="L171" s="52">
        <v>3.1</v>
      </c>
    </row>
    <row r="172" spans="1:12" ht="14.4" x14ac:dyDescent="0.3">
      <c r="A172" s="23"/>
      <c r="B172" s="15"/>
      <c r="C172" s="11"/>
      <c r="D172" s="7" t="s">
        <v>32</v>
      </c>
      <c r="E172" s="51" t="s">
        <v>50</v>
      </c>
      <c r="F172" s="52">
        <v>20</v>
      </c>
      <c r="G172" s="52">
        <v>1.38</v>
      </c>
      <c r="H172" s="52">
        <v>0.24</v>
      </c>
      <c r="I172" s="52">
        <v>8.4</v>
      </c>
      <c r="J172" s="52">
        <v>42.8</v>
      </c>
      <c r="K172" s="53" t="s">
        <v>49</v>
      </c>
      <c r="L172" s="52">
        <v>0.56000000000000005</v>
      </c>
    </row>
    <row r="173" spans="1:12" ht="14.4" x14ac:dyDescent="0.3">
      <c r="A173" s="23"/>
      <c r="B173" s="15"/>
      <c r="C173" s="11"/>
      <c r="D173" s="6"/>
      <c r="E173" s="51"/>
      <c r="F173" s="52"/>
      <c r="G173" s="52"/>
      <c r="H173" s="52"/>
      <c r="I173" s="52"/>
      <c r="J173" s="52"/>
      <c r="K173" s="53"/>
      <c r="L173" s="52"/>
    </row>
    <row r="174" spans="1:12" ht="14.4" x14ac:dyDescent="0.3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3"/>
      <c r="L174" s="52"/>
    </row>
    <row r="175" spans="1:12" ht="14.4" x14ac:dyDescent="0.3">
      <c r="A175" s="24"/>
      <c r="B175" s="17"/>
      <c r="C175" s="8"/>
      <c r="D175" s="18" t="s">
        <v>33</v>
      </c>
      <c r="E175" s="54"/>
      <c r="F175" s="55">
        <f>SUM(F166:F174)</f>
        <v>820</v>
      </c>
      <c r="G175" s="55">
        <f>SUM(G166:G174)</f>
        <v>27.529999999999998</v>
      </c>
      <c r="H175" s="55">
        <f>SUM(H166:H174)</f>
        <v>33.93</v>
      </c>
      <c r="I175" s="55">
        <f>SUM(I166:I174)</f>
        <v>107.25</v>
      </c>
      <c r="J175" s="55">
        <f>SUM(J166:J174)</f>
        <v>785.11999999999989</v>
      </c>
      <c r="K175" s="56"/>
      <c r="L175" s="55">
        <f>SUM(L166:L172)</f>
        <v>76.28</v>
      </c>
    </row>
    <row r="176" spans="1:12" ht="15" thickBot="1" x14ac:dyDescent="0.3">
      <c r="A176" s="29">
        <f>A158</f>
        <v>2</v>
      </c>
      <c r="B176" s="30">
        <f>B158</f>
        <v>3</v>
      </c>
      <c r="C176" s="60" t="s">
        <v>4</v>
      </c>
      <c r="D176" s="61"/>
      <c r="E176" s="31"/>
      <c r="F176" s="32">
        <f>F165+F175</f>
        <v>820</v>
      </c>
      <c r="G176" s="32">
        <f t="shared" ref="G176" si="54">G165+G175</f>
        <v>27.529999999999998</v>
      </c>
      <c r="H176" s="32">
        <f t="shared" ref="H176" si="55">H165+H175</f>
        <v>33.93</v>
      </c>
      <c r="I176" s="32">
        <f t="shared" ref="I176" si="56">I165+I175</f>
        <v>107.25</v>
      </c>
      <c r="J176" s="32">
        <f t="shared" ref="J176:L176" si="57">J165+J175</f>
        <v>785.11999999999989</v>
      </c>
      <c r="K176" s="32"/>
      <c r="L176" s="32">
        <f t="shared" si="57"/>
        <v>76.28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8">SUM(G177:G183)</f>
        <v>0</v>
      </c>
      <c r="H184" s="19">
        <f t="shared" si="58"/>
        <v>0</v>
      </c>
      <c r="I184" s="19">
        <f t="shared" si="58"/>
        <v>0</v>
      </c>
      <c r="J184" s="19">
        <f t="shared" si="58"/>
        <v>0</v>
      </c>
      <c r="K184" s="25"/>
      <c r="L184" s="19">
        <f t="shared" ref="L184" si="59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1" t="s">
        <v>90</v>
      </c>
      <c r="F185" s="52">
        <v>60</v>
      </c>
      <c r="G185" s="52">
        <v>1.05</v>
      </c>
      <c r="H185" s="52">
        <v>4.05</v>
      </c>
      <c r="I185" s="52">
        <v>3.45</v>
      </c>
      <c r="J185" s="52">
        <v>54</v>
      </c>
      <c r="K185" s="53">
        <v>33</v>
      </c>
      <c r="L185" s="52">
        <v>7.42</v>
      </c>
    </row>
    <row r="186" spans="1:12" ht="14.4" x14ac:dyDescent="0.3">
      <c r="A186" s="23"/>
      <c r="B186" s="15"/>
      <c r="C186" s="11"/>
      <c r="D186" s="7" t="s">
        <v>27</v>
      </c>
      <c r="E186" s="51" t="s">
        <v>91</v>
      </c>
      <c r="F186" s="52">
        <v>200</v>
      </c>
      <c r="G186" s="52">
        <v>4.4800000000000004</v>
      </c>
      <c r="H186" s="52">
        <v>6.72</v>
      </c>
      <c r="I186" s="52">
        <v>11.4</v>
      </c>
      <c r="J186" s="52">
        <v>133.80000000000001</v>
      </c>
      <c r="K186" s="53">
        <v>87</v>
      </c>
      <c r="L186" s="52">
        <v>9.61</v>
      </c>
    </row>
    <row r="187" spans="1:12" ht="14.4" x14ac:dyDescent="0.3">
      <c r="A187" s="23"/>
      <c r="B187" s="15"/>
      <c r="C187" s="11"/>
      <c r="D187" s="7" t="s">
        <v>28</v>
      </c>
      <c r="E187" s="51" t="s">
        <v>92</v>
      </c>
      <c r="F187" s="52">
        <v>90</v>
      </c>
      <c r="G187" s="52">
        <v>4.3</v>
      </c>
      <c r="H187" s="52">
        <v>12.6</v>
      </c>
      <c r="I187" s="52">
        <v>6.2</v>
      </c>
      <c r="J187" s="52">
        <v>99.4</v>
      </c>
      <c r="K187" s="53">
        <v>302</v>
      </c>
      <c r="L187" s="52">
        <v>36.99</v>
      </c>
    </row>
    <row r="188" spans="1:12" ht="14.4" x14ac:dyDescent="0.3">
      <c r="A188" s="23"/>
      <c r="B188" s="15"/>
      <c r="C188" s="11"/>
      <c r="D188" s="7" t="s">
        <v>29</v>
      </c>
      <c r="E188" s="51" t="s">
        <v>77</v>
      </c>
      <c r="F188" s="52">
        <v>150</v>
      </c>
      <c r="G188" s="52">
        <v>1.5</v>
      </c>
      <c r="H188" s="52">
        <v>4.7</v>
      </c>
      <c r="I188" s="52">
        <v>9.9</v>
      </c>
      <c r="J188" s="52">
        <v>69.7</v>
      </c>
      <c r="K188" s="53">
        <v>321</v>
      </c>
      <c r="L188" s="52">
        <v>12.4</v>
      </c>
    </row>
    <row r="189" spans="1:12" ht="14.4" x14ac:dyDescent="0.3">
      <c r="A189" s="23"/>
      <c r="B189" s="15"/>
      <c r="C189" s="11"/>
      <c r="D189" s="7" t="s">
        <v>30</v>
      </c>
      <c r="E189" s="51" t="s">
        <v>93</v>
      </c>
      <c r="F189" s="52">
        <v>200</v>
      </c>
      <c r="G189" s="52">
        <v>0.1</v>
      </c>
      <c r="H189" s="52">
        <v>0</v>
      </c>
      <c r="I189" s="52">
        <v>18.899999999999999</v>
      </c>
      <c r="J189" s="52">
        <v>73</v>
      </c>
      <c r="K189" s="53">
        <v>1201</v>
      </c>
      <c r="L189" s="52">
        <v>6.2</v>
      </c>
    </row>
    <row r="190" spans="1:12" ht="14.4" x14ac:dyDescent="0.3">
      <c r="A190" s="23"/>
      <c r="B190" s="15"/>
      <c r="C190" s="11"/>
      <c r="D190" s="7" t="s">
        <v>31</v>
      </c>
      <c r="E190" s="51" t="s">
        <v>48</v>
      </c>
      <c r="F190" s="52">
        <v>100</v>
      </c>
      <c r="G190" s="52">
        <v>7.6</v>
      </c>
      <c r="H190" s="52">
        <v>0.8</v>
      </c>
      <c r="I190" s="52">
        <v>49.2</v>
      </c>
      <c r="J190" s="52">
        <v>234.4</v>
      </c>
      <c r="K190" s="53" t="s">
        <v>49</v>
      </c>
      <c r="L190" s="52">
        <v>3.1</v>
      </c>
    </row>
    <row r="191" spans="1:12" ht="14.4" x14ac:dyDescent="0.3">
      <c r="A191" s="23"/>
      <c r="B191" s="15"/>
      <c r="C191" s="11"/>
      <c r="D191" s="7" t="s">
        <v>32</v>
      </c>
      <c r="E191" s="51" t="s">
        <v>50</v>
      </c>
      <c r="F191" s="52">
        <v>20</v>
      </c>
      <c r="G191" s="52">
        <v>1.38</v>
      </c>
      <c r="H191" s="52">
        <v>0.24</v>
      </c>
      <c r="I191" s="52">
        <v>8.4</v>
      </c>
      <c r="J191" s="52">
        <v>42.8</v>
      </c>
      <c r="K191" s="53" t="s">
        <v>49</v>
      </c>
      <c r="L191" s="52">
        <v>0.56000000000000005</v>
      </c>
    </row>
    <row r="192" spans="1:12" ht="14.4" x14ac:dyDescent="0.3">
      <c r="A192" s="23"/>
      <c r="B192" s="15"/>
      <c r="C192" s="11"/>
      <c r="D192" s="6"/>
      <c r="E192" s="51"/>
      <c r="F192" s="52"/>
      <c r="G192" s="52"/>
      <c r="H192" s="52"/>
      <c r="I192" s="52"/>
      <c r="J192" s="52"/>
      <c r="K192" s="53"/>
      <c r="L192" s="52"/>
    </row>
    <row r="193" spans="1:12" ht="14.4" x14ac:dyDescent="0.3">
      <c r="A193" s="23"/>
      <c r="B193" s="15"/>
      <c r="C193" s="11"/>
      <c r="D193" s="6"/>
      <c r="E193" s="51"/>
      <c r="F193" s="52"/>
      <c r="G193" s="52"/>
      <c r="H193" s="52"/>
      <c r="I193" s="52"/>
      <c r="J193" s="52"/>
      <c r="K193" s="53"/>
      <c r="L193" s="52"/>
    </row>
    <row r="194" spans="1:12" ht="14.4" x14ac:dyDescent="0.3">
      <c r="A194" s="24"/>
      <c r="B194" s="17"/>
      <c r="C194" s="8"/>
      <c r="D194" s="18" t="s">
        <v>33</v>
      </c>
      <c r="E194" s="54"/>
      <c r="F194" s="55">
        <f>SUM(F185:F193)</f>
        <v>820</v>
      </c>
      <c r="G194" s="55">
        <f>SUM(G185:G193)</f>
        <v>20.41</v>
      </c>
      <c r="H194" s="55">
        <f>SUM(H185:H193)</f>
        <v>29.109999999999996</v>
      </c>
      <c r="I194" s="55">
        <f>SUM(I185:I193)</f>
        <v>107.45000000000002</v>
      </c>
      <c r="J194" s="55">
        <f>SUM(J185:J193)</f>
        <v>707.1</v>
      </c>
      <c r="K194" s="56"/>
      <c r="L194" s="55">
        <f>SUM(L185:L191)</f>
        <v>76.28</v>
      </c>
    </row>
    <row r="195" spans="1:12" ht="15" thickBot="1" x14ac:dyDescent="0.3">
      <c r="A195" s="29">
        <f>A177</f>
        <v>2</v>
      </c>
      <c r="B195" s="30">
        <f>B177</f>
        <v>4</v>
      </c>
      <c r="C195" s="60" t="s">
        <v>4</v>
      </c>
      <c r="D195" s="61"/>
      <c r="E195" s="31"/>
      <c r="F195" s="32">
        <f>F184+F194</f>
        <v>820</v>
      </c>
      <c r="G195" s="32">
        <f t="shared" ref="G195" si="60">G184+G194</f>
        <v>20.41</v>
      </c>
      <c r="H195" s="32">
        <f t="shared" ref="H195" si="61">H184+H194</f>
        <v>29.109999999999996</v>
      </c>
      <c r="I195" s="32">
        <f t="shared" ref="I195" si="62">I184+I194</f>
        <v>107.45000000000002</v>
      </c>
      <c r="J195" s="32">
        <f t="shared" ref="J195:L195" si="63">J184+J194</f>
        <v>707.1</v>
      </c>
      <c r="K195" s="32"/>
      <c r="L195" s="32">
        <f t="shared" si="63"/>
        <v>76.28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4">SUM(G196:G202)</f>
        <v>0</v>
      </c>
      <c r="H203" s="19">
        <f t="shared" si="64"/>
        <v>0</v>
      </c>
      <c r="I203" s="19">
        <f t="shared" si="64"/>
        <v>0</v>
      </c>
      <c r="J203" s="19">
        <f t="shared" si="64"/>
        <v>0</v>
      </c>
      <c r="K203" s="25"/>
      <c r="L203" s="19">
        <f t="shared" ref="L203" si="65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94</v>
      </c>
      <c r="F204" s="52">
        <v>60</v>
      </c>
      <c r="G204" s="52">
        <v>1.1000000000000001</v>
      </c>
      <c r="H204" s="52">
        <v>3.6</v>
      </c>
      <c r="I204" s="52">
        <v>8.1</v>
      </c>
      <c r="J204" s="52">
        <v>69.23</v>
      </c>
      <c r="K204" s="53">
        <v>32</v>
      </c>
      <c r="L204" s="52">
        <v>7.72</v>
      </c>
    </row>
    <row r="205" spans="1:12" ht="14.4" x14ac:dyDescent="0.3">
      <c r="A205" s="23"/>
      <c r="B205" s="15"/>
      <c r="C205" s="11"/>
      <c r="D205" s="7" t="s">
        <v>27</v>
      </c>
      <c r="E205" s="51" t="s">
        <v>95</v>
      </c>
      <c r="F205" s="52">
        <v>200</v>
      </c>
      <c r="G205" s="52">
        <v>4.4000000000000004</v>
      </c>
      <c r="H205" s="52">
        <v>8.68</v>
      </c>
      <c r="I205" s="52">
        <v>11.6</v>
      </c>
      <c r="J205" s="52">
        <v>94.4</v>
      </c>
      <c r="K205" s="53">
        <v>280</v>
      </c>
      <c r="L205" s="52">
        <v>8.75</v>
      </c>
    </row>
    <row r="206" spans="1:12" ht="14.4" x14ac:dyDescent="0.3">
      <c r="A206" s="23"/>
      <c r="B206" s="15"/>
      <c r="C206" s="11"/>
      <c r="D206" s="7" t="s">
        <v>28</v>
      </c>
      <c r="E206" s="51" t="s">
        <v>96</v>
      </c>
      <c r="F206" s="52">
        <v>90</v>
      </c>
      <c r="G206" s="52">
        <v>11.6</v>
      </c>
      <c r="H206" s="52">
        <v>11.7</v>
      </c>
      <c r="I206" s="52">
        <v>6.5</v>
      </c>
      <c r="J206" s="52">
        <v>177.5</v>
      </c>
      <c r="K206" s="53">
        <v>465</v>
      </c>
      <c r="L206" s="52">
        <v>38.04</v>
      </c>
    </row>
    <row r="207" spans="1:12" ht="14.4" x14ac:dyDescent="0.3">
      <c r="A207" s="23"/>
      <c r="B207" s="15"/>
      <c r="C207" s="11"/>
      <c r="D207" s="7" t="s">
        <v>29</v>
      </c>
      <c r="E207" s="51" t="s">
        <v>97</v>
      </c>
      <c r="F207" s="52">
        <v>150</v>
      </c>
      <c r="G207" s="52">
        <v>1.8</v>
      </c>
      <c r="H207" s="52">
        <v>4.0199999999999996</v>
      </c>
      <c r="I207" s="52">
        <v>11.52</v>
      </c>
      <c r="J207" s="52">
        <v>101.04</v>
      </c>
      <c r="K207" s="53">
        <v>116</v>
      </c>
      <c r="L207" s="52">
        <v>15.8</v>
      </c>
    </row>
    <row r="208" spans="1:12" ht="14.4" x14ac:dyDescent="0.3">
      <c r="A208" s="23"/>
      <c r="B208" s="15"/>
      <c r="C208" s="11"/>
      <c r="D208" s="7" t="s">
        <v>30</v>
      </c>
      <c r="E208" s="51" t="s">
        <v>98</v>
      </c>
      <c r="F208" s="52">
        <v>200</v>
      </c>
      <c r="G208" s="52">
        <v>0.2</v>
      </c>
      <c r="H208" s="52">
        <v>0</v>
      </c>
      <c r="I208" s="52">
        <v>23.3</v>
      </c>
      <c r="J208" s="52">
        <v>52.5</v>
      </c>
      <c r="K208" s="53">
        <v>1168</v>
      </c>
      <c r="L208" s="52">
        <v>2.31</v>
      </c>
    </row>
    <row r="209" spans="1:12" ht="14.4" x14ac:dyDescent="0.3">
      <c r="A209" s="23"/>
      <c r="B209" s="15"/>
      <c r="C209" s="11"/>
      <c r="D209" s="7" t="s">
        <v>31</v>
      </c>
      <c r="E209" s="51" t="s">
        <v>48</v>
      </c>
      <c r="F209" s="52">
        <v>100</v>
      </c>
      <c r="G209" s="52">
        <v>7.6</v>
      </c>
      <c r="H209" s="52">
        <v>0.8</v>
      </c>
      <c r="I209" s="52">
        <v>49.2</v>
      </c>
      <c r="J209" s="52">
        <v>234.4</v>
      </c>
      <c r="K209" s="53" t="s">
        <v>49</v>
      </c>
      <c r="L209" s="52">
        <v>3.1</v>
      </c>
    </row>
    <row r="210" spans="1:12" ht="14.4" x14ac:dyDescent="0.3">
      <c r="A210" s="23"/>
      <c r="B210" s="15"/>
      <c r="C210" s="11"/>
      <c r="D210" s="7" t="s">
        <v>32</v>
      </c>
      <c r="E210" s="51" t="s">
        <v>50</v>
      </c>
      <c r="F210" s="52">
        <v>20</v>
      </c>
      <c r="G210" s="52">
        <v>1.38</v>
      </c>
      <c r="H210" s="52">
        <v>0.24</v>
      </c>
      <c r="I210" s="52">
        <v>8.4</v>
      </c>
      <c r="J210" s="52">
        <v>42.8</v>
      </c>
      <c r="K210" s="53" t="s">
        <v>49</v>
      </c>
      <c r="L210" s="52">
        <v>0.56000000000000005</v>
      </c>
    </row>
    <row r="211" spans="1:12" ht="14.4" x14ac:dyDescent="0.3">
      <c r="A211" s="23"/>
      <c r="B211" s="15"/>
      <c r="C211" s="11"/>
      <c r="D211" s="6"/>
      <c r="E211" s="51"/>
      <c r="F211" s="52"/>
      <c r="G211" s="52"/>
      <c r="H211" s="52"/>
      <c r="I211" s="52"/>
      <c r="J211" s="52"/>
      <c r="K211" s="53"/>
      <c r="L211" s="52"/>
    </row>
    <row r="212" spans="1:12" ht="14.4" x14ac:dyDescent="0.3">
      <c r="A212" s="23"/>
      <c r="B212" s="15"/>
      <c r="C212" s="11"/>
      <c r="D212" s="6"/>
      <c r="E212" s="51"/>
      <c r="F212" s="52"/>
      <c r="G212" s="52"/>
      <c r="H212" s="52"/>
      <c r="I212" s="52"/>
      <c r="J212" s="52"/>
      <c r="K212" s="53"/>
      <c r="L212" s="52"/>
    </row>
    <row r="213" spans="1:12" ht="14.4" x14ac:dyDescent="0.3">
      <c r="A213" s="24"/>
      <c r="B213" s="17"/>
      <c r="C213" s="8"/>
      <c r="D213" s="18" t="s">
        <v>33</v>
      </c>
      <c r="E213" s="54"/>
      <c r="F213" s="55">
        <f>SUM(F204:F212)</f>
        <v>820</v>
      </c>
      <c r="G213" s="55">
        <f>SUM(G204:G212)</f>
        <v>28.080000000000002</v>
      </c>
      <c r="H213" s="55">
        <f>SUM(H204:H212)</f>
        <v>29.039999999999996</v>
      </c>
      <c r="I213" s="55">
        <f>SUM(I204:I212)</f>
        <v>118.62</v>
      </c>
      <c r="J213" s="55">
        <f>SUM(J204:J212)</f>
        <v>771.87</v>
      </c>
      <c r="K213" s="56"/>
      <c r="L213" s="55">
        <f>SUM(L204:L210)</f>
        <v>76.28</v>
      </c>
    </row>
    <row r="214" spans="1:12" ht="15" thickBot="1" x14ac:dyDescent="0.3">
      <c r="A214" s="29">
        <f>A196</f>
        <v>2</v>
      </c>
      <c r="B214" s="30">
        <f>B196</f>
        <v>5</v>
      </c>
      <c r="C214" s="60" t="s">
        <v>4</v>
      </c>
      <c r="D214" s="61"/>
      <c r="E214" s="31"/>
      <c r="F214" s="32">
        <f>F203+F213</f>
        <v>820</v>
      </c>
      <c r="G214" s="32">
        <f t="shared" ref="G214:J214" si="66">G203+G213</f>
        <v>28.080000000000002</v>
      </c>
      <c r="H214" s="32">
        <f t="shared" si="66"/>
        <v>29.039999999999996</v>
      </c>
      <c r="I214" s="32">
        <f t="shared" si="66"/>
        <v>118.62</v>
      </c>
      <c r="J214" s="32">
        <f t="shared" si="66"/>
        <v>771.87</v>
      </c>
      <c r="K214" s="32"/>
      <c r="L214" s="32">
        <f t="shared" ref="L214" si="67">L203+L213</f>
        <v>76.28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8">SUM(G215:G221)</f>
        <v>0</v>
      </c>
      <c r="H222" s="19">
        <f t="shared" si="68"/>
        <v>0</v>
      </c>
      <c r="I222" s="19">
        <f t="shared" si="68"/>
        <v>0</v>
      </c>
      <c r="J222" s="19">
        <f t="shared" si="68"/>
        <v>0</v>
      </c>
      <c r="K222" s="25"/>
      <c r="L222" s="19">
        <f t="shared" ref="L222" si="6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1" t="s">
        <v>99</v>
      </c>
      <c r="F223" s="52">
        <v>60</v>
      </c>
      <c r="G223" s="52">
        <v>0.66</v>
      </c>
      <c r="H223" s="52">
        <v>0.96</v>
      </c>
      <c r="I223" s="52">
        <v>1.74</v>
      </c>
      <c r="J223" s="52">
        <v>18.059999999999999</v>
      </c>
      <c r="K223" s="53">
        <v>25</v>
      </c>
      <c r="L223" s="52">
        <v>14.2</v>
      </c>
    </row>
    <row r="224" spans="1:12" ht="14.4" x14ac:dyDescent="0.3">
      <c r="A224" s="23"/>
      <c r="B224" s="15"/>
      <c r="C224" s="11"/>
      <c r="D224" s="7" t="s">
        <v>27</v>
      </c>
      <c r="E224" s="51" t="s">
        <v>100</v>
      </c>
      <c r="F224" s="52">
        <v>200</v>
      </c>
      <c r="G224" s="52">
        <v>3.08</v>
      </c>
      <c r="H224" s="52">
        <v>5.24</v>
      </c>
      <c r="I224" s="52">
        <v>12.88</v>
      </c>
      <c r="J224" s="52">
        <v>106.6</v>
      </c>
      <c r="K224" s="53">
        <v>319</v>
      </c>
      <c r="L224" s="52">
        <v>8.07</v>
      </c>
    </row>
    <row r="225" spans="1:12" ht="14.4" x14ac:dyDescent="0.3">
      <c r="A225" s="23"/>
      <c r="B225" s="15"/>
      <c r="C225" s="11"/>
      <c r="D225" s="7" t="s">
        <v>28</v>
      </c>
      <c r="E225" s="51" t="s">
        <v>101</v>
      </c>
      <c r="F225" s="52">
        <v>200</v>
      </c>
      <c r="G225" s="52">
        <v>12.86</v>
      </c>
      <c r="H225" s="52">
        <v>14.14</v>
      </c>
      <c r="I225" s="52">
        <v>19.5</v>
      </c>
      <c r="J225" s="52">
        <v>250</v>
      </c>
      <c r="K225" s="53">
        <v>656</v>
      </c>
      <c r="L225" s="52">
        <v>43.43</v>
      </c>
    </row>
    <row r="226" spans="1:12" ht="14.4" x14ac:dyDescent="0.3">
      <c r="A226" s="23"/>
      <c r="B226" s="15"/>
      <c r="C226" s="11"/>
      <c r="D226" s="7" t="s">
        <v>29</v>
      </c>
      <c r="E226" s="51"/>
      <c r="F226" s="52"/>
      <c r="G226" s="52"/>
      <c r="H226" s="52"/>
      <c r="I226" s="52"/>
      <c r="J226" s="52"/>
      <c r="K226" s="53"/>
      <c r="L226" s="52"/>
    </row>
    <row r="227" spans="1:12" ht="14.4" x14ac:dyDescent="0.3">
      <c r="A227" s="23"/>
      <c r="B227" s="15"/>
      <c r="C227" s="11"/>
      <c r="D227" s="7" t="s">
        <v>30</v>
      </c>
      <c r="E227" s="51" t="s">
        <v>102</v>
      </c>
      <c r="F227" s="52">
        <v>200</v>
      </c>
      <c r="G227" s="52">
        <v>0.9</v>
      </c>
      <c r="H227" s="52">
        <v>0</v>
      </c>
      <c r="I227" s="52">
        <v>28.58</v>
      </c>
      <c r="J227" s="52">
        <v>118.4</v>
      </c>
      <c r="K227" s="53">
        <v>874</v>
      </c>
      <c r="L227" s="52">
        <v>6.92</v>
      </c>
    </row>
    <row r="228" spans="1:12" ht="14.4" x14ac:dyDescent="0.3">
      <c r="A228" s="23"/>
      <c r="B228" s="15"/>
      <c r="C228" s="11"/>
      <c r="D228" s="7" t="s">
        <v>31</v>
      </c>
      <c r="E228" s="51" t="s">
        <v>48</v>
      </c>
      <c r="F228" s="52">
        <v>100</v>
      </c>
      <c r="G228" s="52">
        <v>7.6</v>
      </c>
      <c r="H228" s="52">
        <v>0.8</v>
      </c>
      <c r="I228" s="52">
        <v>49.2</v>
      </c>
      <c r="J228" s="52">
        <v>234.4</v>
      </c>
      <c r="K228" s="53" t="s">
        <v>49</v>
      </c>
      <c r="L228" s="52">
        <v>3.1</v>
      </c>
    </row>
    <row r="229" spans="1:12" ht="14.4" x14ac:dyDescent="0.3">
      <c r="A229" s="23"/>
      <c r="B229" s="15"/>
      <c r="C229" s="11"/>
      <c r="D229" s="7" t="s">
        <v>32</v>
      </c>
      <c r="E229" s="51" t="s">
        <v>50</v>
      </c>
      <c r="F229" s="52">
        <v>20</v>
      </c>
      <c r="G229" s="52">
        <v>1.38</v>
      </c>
      <c r="H229" s="52">
        <v>0.24</v>
      </c>
      <c r="I229" s="52">
        <v>8.4</v>
      </c>
      <c r="J229" s="52">
        <v>42.8</v>
      </c>
      <c r="K229" s="53" t="s">
        <v>49</v>
      </c>
      <c r="L229" s="52">
        <v>0.56000000000000005</v>
      </c>
    </row>
    <row r="230" spans="1:12" ht="14.4" x14ac:dyDescent="0.3">
      <c r="A230" s="23"/>
      <c r="B230" s="15"/>
      <c r="C230" s="11"/>
      <c r="D230" s="6"/>
      <c r="E230" s="51"/>
      <c r="F230" s="52"/>
      <c r="G230" s="52"/>
      <c r="H230" s="52"/>
      <c r="I230" s="52"/>
      <c r="J230" s="52"/>
      <c r="K230" s="53"/>
      <c r="L230" s="52"/>
    </row>
    <row r="231" spans="1:12" ht="14.4" x14ac:dyDescent="0.3">
      <c r="A231" s="23"/>
      <c r="B231" s="15"/>
      <c r="C231" s="11"/>
      <c r="D231" s="6"/>
      <c r="E231" s="51"/>
      <c r="F231" s="52"/>
      <c r="G231" s="52"/>
      <c r="H231" s="52"/>
      <c r="I231" s="52"/>
      <c r="J231" s="52"/>
      <c r="K231" s="53"/>
      <c r="L231" s="52"/>
    </row>
    <row r="232" spans="1:12" ht="14.4" x14ac:dyDescent="0.3">
      <c r="A232" s="24"/>
      <c r="B232" s="17"/>
      <c r="C232" s="8"/>
      <c r="D232" s="18" t="s">
        <v>33</v>
      </c>
      <c r="E232" s="54"/>
      <c r="F232" s="55">
        <f>SUM(F223:F231)</f>
        <v>780</v>
      </c>
      <c r="G232" s="55">
        <f>SUM(G223:G231)</f>
        <v>26.48</v>
      </c>
      <c r="H232" s="55">
        <f>SUM(H223:H231)</f>
        <v>21.38</v>
      </c>
      <c r="I232" s="55">
        <f>SUM(I223:I231)</f>
        <v>120.30000000000001</v>
      </c>
      <c r="J232" s="55">
        <f>SUM(J223:J231)</f>
        <v>770.25999999999988</v>
      </c>
      <c r="K232" s="56"/>
      <c r="L232" s="55">
        <f>SUM(L223:L229)</f>
        <v>76.28</v>
      </c>
    </row>
    <row r="233" spans="1:12" ht="15" thickBot="1" x14ac:dyDescent="0.3">
      <c r="A233" s="29">
        <f>A215</f>
        <v>2</v>
      </c>
      <c r="B233" s="30">
        <f>B215</f>
        <v>6</v>
      </c>
      <c r="C233" s="60" t="s">
        <v>4</v>
      </c>
      <c r="D233" s="61"/>
      <c r="E233" s="31"/>
      <c r="F233" s="32">
        <f>F222+F232</f>
        <v>780</v>
      </c>
      <c r="G233" s="32">
        <f t="shared" ref="G233:J233" si="70">G222+G232</f>
        <v>26.48</v>
      </c>
      <c r="H233" s="32">
        <f t="shared" si="70"/>
        <v>21.38</v>
      </c>
      <c r="I233" s="32">
        <f t="shared" si="70"/>
        <v>120.30000000000001</v>
      </c>
      <c r="J233" s="32">
        <f t="shared" si="70"/>
        <v>770.25999999999988</v>
      </c>
      <c r="K233" s="32"/>
      <c r="L233" s="32">
        <f t="shared" ref="L233" si="71">L222+L232</f>
        <v>76.28</v>
      </c>
    </row>
    <row r="234" spans="1:12" ht="13.95" customHeight="1" thickBot="1" x14ac:dyDescent="0.3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815.83333333333337</v>
      </c>
      <c r="G234" s="34">
        <f t="shared" ref="G234:L234" si="72">(G24+G43+G62+G81+G100+G119+G138+G157+G176+G195+G214+G233)/(IF(G24=0,0,1)+IF(G43=0,0,1)+IF(G62=0,0,1)+IF(G81=0,0,1)+IF(G100=0,0,1)+IF(G119=0,0,1)+IF(G138=0,0,1)+IF(G157=0,0,1)+IF(G176=0,0,1)+IF(G195=0,0,1)+IF(G214=0,0,1)+IF(G233=0,0,1))</f>
        <v>26.520833333333332</v>
      </c>
      <c r="H234" s="34">
        <f t="shared" si="72"/>
        <v>24.87166666666667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117.93916666666668</v>
      </c>
      <c r="J234" s="34">
        <f t="shared" si="72"/>
        <v>752.19999999999993</v>
      </c>
      <c r="K234" s="34"/>
      <c r="L234" s="34">
        <f t="shared" si="72"/>
        <v>76.279999999999987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2025-02-08T04:38:20Z</dcterms:modified>
</cp:coreProperties>
</file>